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5371" windowWidth="21870" windowHeight="10020" activeTab="2"/>
  </bookViews>
  <sheets>
    <sheet name="Gráfico1" sheetId="1" r:id="rId1"/>
    <sheet name="Gráfico2" sheetId="2" r:id="rId2"/>
    <sheet name="Tabla 1858" sheetId="3" r:id="rId3"/>
    <sheet name="Gráfico3" sheetId="4" r:id="rId4"/>
    <sheet name="Tabla 1886" sheetId="5" r:id="rId5"/>
  </sheets>
  <definedNames/>
  <calcPr fullCalcOnLoad="1"/>
</workbook>
</file>

<file path=xl/sharedStrings.xml><?xml version="1.0" encoding="utf-8"?>
<sst xmlns="http://schemas.openxmlformats.org/spreadsheetml/2006/main" count="63" uniqueCount="33">
  <si>
    <t>Cádiz</t>
  </si>
  <si>
    <t>Almería</t>
  </si>
  <si>
    <t>Huelva</t>
  </si>
  <si>
    <t>Málaga</t>
  </si>
  <si>
    <t>Sevilla</t>
  </si>
  <si>
    <t>% Andalucía</t>
  </si>
  <si>
    <t>Tm</t>
  </si>
  <si>
    <t>Algeciras</t>
  </si>
  <si>
    <t>Departamento</t>
  </si>
  <si>
    <t>Tercio</t>
  </si>
  <si>
    <t>Provincia</t>
  </si>
  <si>
    <t>Buques de vela</t>
  </si>
  <si>
    <t>Toneladas que miden</t>
  </si>
  <si>
    <t>Buques de vapor</t>
  </si>
  <si>
    <t>Fuerza de caballos</t>
  </si>
  <si>
    <t>Buques de viaje de altura</t>
  </si>
  <si>
    <t>Buques de cabotaje</t>
  </si>
  <si>
    <t>Construidos en España</t>
  </si>
  <si>
    <t>Construidos en el extranjero</t>
  </si>
  <si>
    <t>Motril</t>
  </si>
  <si>
    <t>Sanlúcar</t>
  </si>
  <si>
    <t>Andalucía</t>
  </si>
  <si>
    <t>España</t>
  </si>
  <si>
    <t>Provincias marítimas</t>
  </si>
  <si>
    <t>Fuente: Anuario estadístico de España correspondiente al año de 1858. Comisión de Estadística General del Reino. 1859.</t>
  </si>
  <si>
    <t>Nº</t>
  </si>
  <si>
    <t>Buques de la marina mercante en puertos andaluces 1858</t>
  </si>
  <si>
    <t>Resumen</t>
  </si>
  <si>
    <t xml:space="preserve">                              ATLAS DE HISTORIA ECONÓMICA DE ANDALUCÍA SS XIX-XX</t>
  </si>
  <si>
    <t>Número</t>
  </si>
  <si>
    <t>Toneladas</t>
  </si>
  <si>
    <t>Buques de la marina mercante en puertos andaluces 1886</t>
  </si>
  <si>
    <t>Fuente: Reseña geográfica y estadística de España. Dirección General del Instituto Geográfico y Estadístico. Madrid. 1888.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</si>
</sst>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17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22"/>
      <color indexed="8"/>
      <name val="Arial"/>
      <family val="2"/>
    </font>
    <font>
      <sz val="14"/>
      <color indexed="8"/>
      <name val="Calibri"/>
      <family val="2"/>
    </font>
    <font>
      <b/>
      <sz val="12.5"/>
      <color indexed="8"/>
      <name val="Calibri"/>
      <family val="2"/>
    </font>
    <font>
      <b/>
      <sz val="1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164" fontId="2" fillId="0" borderId="0" xfId="54" applyNumberFormat="1" applyFont="1" applyAlignment="1">
      <alignment wrapText="1"/>
    </xf>
    <xf numFmtId="0" fontId="2" fillId="33" borderId="10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2" fillId="0" borderId="0" xfId="52" applyFont="1">
      <alignment/>
      <protection/>
    </xf>
    <xf numFmtId="3" fontId="2" fillId="33" borderId="11" xfId="0" applyNumberFormat="1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3" fontId="2" fillId="33" borderId="14" xfId="0" applyNumberFormat="1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48" fillId="0" borderId="15" xfId="0" applyFont="1" applyFill="1" applyBorder="1" applyAlignment="1">
      <alignment horizontal="center" wrapText="1"/>
    </xf>
    <xf numFmtId="0" fontId="48" fillId="0" borderId="15" xfId="0" applyFont="1" applyFill="1" applyBorder="1" applyAlignment="1">
      <alignment horizontal="left" wrapText="1"/>
    </xf>
    <xf numFmtId="0" fontId="4" fillId="0" borderId="16" xfId="0" applyFont="1" applyBorder="1" applyAlignment="1">
      <alignment wrapText="1"/>
    </xf>
    <xf numFmtId="0" fontId="4" fillId="33" borderId="16" xfId="0" applyFont="1" applyFill="1" applyBorder="1" applyAlignment="1">
      <alignment wrapText="1"/>
    </xf>
    <xf numFmtId="3" fontId="4" fillId="33" borderId="16" xfId="0" applyNumberFormat="1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3" fontId="4" fillId="33" borderId="10" xfId="0" applyNumberFormat="1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33" borderId="14" xfId="0" applyFont="1" applyFill="1" applyBorder="1" applyAlignment="1">
      <alignment wrapText="1"/>
    </xf>
    <xf numFmtId="164" fontId="4" fillId="33" borderId="14" xfId="54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8" fillId="0" borderId="15" xfId="0" applyFont="1" applyFill="1" applyBorder="1" applyAlignment="1">
      <alignment horizontal="right" wrapText="1"/>
    </xf>
    <xf numFmtId="0" fontId="2" fillId="0" borderId="10" xfId="52" applyFont="1" applyBorder="1">
      <alignment/>
      <protection/>
    </xf>
    <xf numFmtId="3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3" fontId="2" fillId="33" borderId="11" xfId="0" applyNumberFormat="1" applyFont="1" applyFill="1" applyBorder="1" applyAlignment="1">
      <alignment horizontal="left" wrapText="1"/>
    </xf>
    <xf numFmtId="3" fontId="2" fillId="33" borderId="11" xfId="0" applyNumberFormat="1" applyFont="1" applyFill="1" applyBorder="1" applyAlignment="1">
      <alignment horizontal="right" wrapText="1"/>
    </xf>
    <xf numFmtId="0" fontId="48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3" fontId="2" fillId="33" borderId="0" xfId="0" applyNumberFormat="1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49" fillId="0" borderId="10" xfId="0" applyFont="1" applyFill="1" applyBorder="1" applyAlignment="1">
      <alignment horizontal="left" wrapText="1"/>
    </xf>
    <xf numFmtId="0" fontId="49" fillId="0" borderId="14" xfId="0" applyFont="1" applyFill="1" applyBorder="1" applyAlignment="1">
      <alignment horizontal="left" wrapText="1"/>
    </xf>
    <xf numFmtId="0" fontId="49" fillId="0" borderId="0" xfId="0" applyFont="1" applyFill="1" applyBorder="1" applyAlignment="1">
      <alignment horizontal="center" wrapText="1"/>
    </xf>
    <xf numFmtId="3" fontId="2" fillId="33" borderId="0" xfId="0" applyNumberFormat="1" applyFont="1" applyFill="1" applyBorder="1" applyAlignment="1">
      <alignment wrapText="1"/>
    </xf>
    <xf numFmtId="0" fontId="49" fillId="0" borderId="15" xfId="0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4" xfId="54" applyNumberFormat="1" applyFont="1" applyBorder="1" applyAlignment="1">
      <alignment/>
    </xf>
    <xf numFmtId="0" fontId="48" fillId="0" borderId="16" xfId="0" applyFont="1" applyFill="1" applyBorder="1" applyAlignment="1">
      <alignment horizontal="centerContinuous"/>
    </xf>
    <xf numFmtId="0" fontId="48" fillId="0" borderId="14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right" wrapText="1"/>
    </xf>
    <xf numFmtId="3" fontId="2" fillId="0" borderId="0" xfId="0" applyNumberFormat="1" applyFont="1" applyBorder="1" applyAlignment="1">
      <alignment/>
    </xf>
    <xf numFmtId="0" fontId="48" fillId="0" borderId="13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2" fillId="0" borderId="17" xfId="0" applyFont="1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1175"/>
          <c:w val="0.965"/>
          <c:h val="0.77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'Tabla 1858'!$A$25</c:f>
              <c:strCache>
                <c:ptCount val="1"/>
                <c:pt idx="0">
                  <c:v>Buques de vela</c:v>
                </c:pt>
              </c:strCache>
            </c:strRef>
          </c:tx>
          <c:spPr>
            <a:solidFill>
              <a:srgbClr val="4B64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1858'!$B$24:$C$24</c:f>
              <c:strCache>
                <c:ptCount val="2"/>
                <c:pt idx="0">
                  <c:v>Número</c:v>
                </c:pt>
                <c:pt idx="1">
                  <c:v>Toneladas</c:v>
                </c:pt>
              </c:strCache>
            </c:strRef>
          </c:cat>
          <c:val>
            <c:numRef>
              <c:f>'Tabla 1858'!$B$25:$C$25</c:f>
              <c:numCache>
                <c:ptCount val="2"/>
                <c:pt idx="0">
                  <c:v>690</c:v>
                </c:pt>
                <c:pt idx="1">
                  <c:v>41665</c:v>
                </c:pt>
              </c:numCache>
            </c:numRef>
          </c:val>
        </c:ser>
        <c:ser>
          <c:idx val="1"/>
          <c:order val="1"/>
          <c:tx>
            <c:strRef>
              <c:f>'Tabla 1858'!$A$26</c:f>
              <c:strCache>
                <c:ptCount val="1"/>
                <c:pt idx="0">
                  <c:v>Buques de vapor</c:v>
                </c:pt>
              </c:strCache>
            </c:strRef>
          </c:tx>
          <c:spPr>
            <a:solidFill>
              <a:srgbClr val="AF32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1858'!$B$24:$C$24</c:f>
              <c:strCache>
                <c:ptCount val="2"/>
                <c:pt idx="0">
                  <c:v>Número</c:v>
                </c:pt>
                <c:pt idx="1">
                  <c:v>Toneladas</c:v>
                </c:pt>
              </c:strCache>
            </c:strRef>
          </c:cat>
          <c:val>
            <c:numRef>
              <c:f>'Tabla 1858'!$B$26:$C$26</c:f>
              <c:numCache>
                <c:ptCount val="2"/>
                <c:pt idx="0">
                  <c:v>19</c:v>
                </c:pt>
                <c:pt idx="1">
                  <c:v>2372</c:v>
                </c:pt>
              </c:numCache>
            </c:numRef>
          </c:val>
        </c:ser>
        <c:overlap val="100"/>
        <c:gapWidth val="200"/>
        <c:axId val="61250259"/>
        <c:axId val="14381420"/>
      </c:barChart>
      <c:catAx>
        <c:axId val="61250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</a:defRPr>
            </a:pPr>
          </a:p>
        </c:txPr>
        <c:crossAx val="14381420"/>
        <c:crosses val="autoZero"/>
        <c:auto val="1"/>
        <c:lblOffset val="0"/>
        <c:tickLblSkip val="1"/>
        <c:noMultiLvlLbl val="0"/>
      </c:catAx>
      <c:valAx>
        <c:axId val="1438142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700" b="0" i="0" u="none" baseline="0">
                <a:solidFill>
                  <a:srgbClr val="000000"/>
                </a:solidFill>
              </a:defRPr>
            </a:pPr>
          </a:p>
        </c:txPr>
        <c:crossAx val="61250259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61"/>
          <c:y val="0.92425"/>
          <c:w val="0.42025"/>
          <c:h val="0.0547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121"/>
          <c:w val="0.5115"/>
          <c:h val="0.7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B649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9933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1" i="0" u="none" baseline="0">
                        <a:solidFill>
                          <a:srgbClr val="000000"/>
                        </a:solidFill>
                      </a:rPr>
                      <a:t>Buques de 
</a:t>
                    </a:r>
                    <a:r>
                      <a:rPr lang="en-US" cap="none" sz="1700" b="1" i="0" u="none" baseline="0">
                        <a:solidFill>
                          <a:srgbClr val="000000"/>
                        </a:solidFill>
                      </a:rPr>
                      <a:t>viaje de altura</a:t>
                    </a:r>
                    <a:r>
                      <a:rPr lang="en-US" cap="none" sz="1700" b="0" i="0" u="none" baseline="0">
                        <a:solidFill>
                          <a:srgbClr val="000000"/>
                        </a:solidFill>
                      </a:rPr>
                      <a:t> (19%)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00" b="1" i="0" u="none" baseline="0">
                        <a:solidFill>
                          <a:srgbClr val="000000"/>
                        </a:solidFill>
                      </a:rPr>
                      <a:t>Buques de 
</a:t>
                    </a:r>
                    <a:r>
                      <a:rPr lang="en-US" cap="none" sz="1700" b="1" i="0" u="none" baseline="0">
                        <a:solidFill>
                          <a:srgbClr val="000000"/>
                        </a:solidFill>
                      </a:rPr>
                      <a:t>cabotaje 
</a:t>
                    </a:r>
                    <a:r>
                      <a:rPr lang="en-US" cap="none" sz="1700" b="0" i="0" u="none" baseline="0">
                        <a:solidFill>
                          <a:srgbClr val="000000"/>
                        </a:solidFill>
                      </a:rPr>
                      <a:t>(81%)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'Tabla 1858'!$A$27:$A$28</c:f>
              <c:strCache>
                <c:ptCount val="2"/>
                <c:pt idx="0">
                  <c:v>Buques de viaje de altura</c:v>
                </c:pt>
                <c:pt idx="1">
                  <c:v>Buques de cabotaje</c:v>
                </c:pt>
              </c:strCache>
            </c:strRef>
          </c:cat>
          <c:val>
            <c:numRef>
              <c:f>'Tabla 1858'!$B$27:$B$28</c:f>
              <c:numCache>
                <c:ptCount val="2"/>
                <c:pt idx="0">
                  <c:v>134</c:v>
                </c:pt>
                <c:pt idx="1">
                  <c:v>556</c:v>
                </c:pt>
              </c:numCache>
            </c:numRef>
          </c:val>
        </c:ser>
        <c:firstSliceAng val="5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575"/>
          <c:w val="0.96975"/>
          <c:h val="0.80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'Tabla 1886'!$A$26</c:f>
              <c:strCache>
                <c:ptCount val="1"/>
                <c:pt idx="0">
                  <c:v>Buques de vela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1886'!$B$25:$C$25</c:f>
              <c:strCache>
                <c:ptCount val="2"/>
                <c:pt idx="0">
                  <c:v>Número</c:v>
                </c:pt>
                <c:pt idx="1">
                  <c:v>Toneladas</c:v>
                </c:pt>
              </c:strCache>
            </c:strRef>
          </c:cat>
          <c:val>
            <c:numRef>
              <c:f>'Tabla 1886'!$B$26:$C$26</c:f>
              <c:numCache>
                <c:ptCount val="2"/>
                <c:pt idx="0">
                  <c:v>48</c:v>
                </c:pt>
                <c:pt idx="1">
                  <c:v>5230</c:v>
                </c:pt>
              </c:numCache>
            </c:numRef>
          </c:val>
        </c:ser>
        <c:ser>
          <c:idx val="1"/>
          <c:order val="1"/>
          <c:tx>
            <c:strRef>
              <c:f>'Tabla 1886'!$A$27</c:f>
              <c:strCache>
                <c:ptCount val="1"/>
                <c:pt idx="0">
                  <c:v>Buques de vapor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1886'!$B$25:$C$25</c:f>
              <c:strCache>
                <c:ptCount val="2"/>
                <c:pt idx="0">
                  <c:v>Número</c:v>
                </c:pt>
                <c:pt idx="1">
                  <c:v>Toneladas</c:v>
                </c:pt>
              </c:strCache>
            </c:strRef>
          </c:cat>
          <c:val>
            <c:numRef>
              <c:f>'Tabla 1886'!$B$27:$C$27</c:f>
              <c:numCache>
                <c:ptCount val="2"/>
                <c:pt idx="0">
                  <c:v>66</c:v>
                </c:pt>
                <c:pt idx="1">
                  <c:v>55143</c:v>
                </c:pt>
              </c:numCache>
            </c:numRef>
          </c:val>
        </c:ser>
        <c:overlap val="100"/>
        <c:gapWidth val="200"/>
        <c:axId val="62323917"/>
        <c:axId val="24044342"/>
      </c:barChart>
      <c:catAx>
        <c:axId val="62323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</a:defRPr>
            </a:pPr>
          </a:p>
        </c:txPr>
        <c:crossAx val="24044342"/>
        <c:crosses val="autoZero"/>
        <c:auto val="1"/>
        <c:lblOffset val="0"/>
        <c:tickLblSkip val="1"/>
        <c:noMultiLvlLbl val="0"/>
      </c:catAx>
      <c:valAx>
        <c:axId val="240443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700" b="0" i="0" u="none" baseline="0">
                <a:solidFill>
                  <a:srgbClr val="000000"/>
                </a:solidFill>
              </a:defRPr>
            </a:pPr>
          </a:p>
        </c:txPr>
        <c:crossAx val="62323917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57"/>
          <c:y val="0.92225"/>
          <c:w val="0.42075"/>
          <c:h val="0.054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0.02375</cdr:y>
    </cdr:from>
    <cdr:to>
      <cdr:x>0.95325</cdr:x>
      <cdr:y>0.10575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47700" y="142875"/>
          <a:ext cx="83058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Buques de la marina mercante en puertos andaluces 1858</a:t>
          </a:r>
        </a:p>
      </cdr:txBody>
    </cdr:sp>
  </cdr:relSizeAnchor>
  <cdr:relSizeAnchor xmlns:cdr="http://schemas.openxmlformats.org/drawingml/2006/chartDrawing">
    <cdr:from>
      <cdr:x>0.07175</cdr:x>
      <cdr:y>0.90975</cdr:y>
    </cdr:from>
    <cdr:to>
      <cdr:x>0.53425</cdr:x>
      <cdr:y>0.985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666750" y="5610225"/>
          <a:ext cx="43434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0.02225</cdr:y>
    </cdr:from>
    <cdr:to>
      <cdr:x>0.92</cdr:x>
      <cdr:y>0.1125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00075" y="133350"/>
          <a:ext cx="80486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Buques de cabotaje y de altura en puertos andaluces 1858</a:t>
          </a:r>
        </a:p>
      </cdr:txBody>
    </cdr:sp>
  </cdr:relSizeAnchor>
  <cdr:relSizeAnchor xmlns:cdr="http://schemas.openxmlformats.org/drawingml/2006/chartDrawing">
    <cdr:from>
      <cdr:x>0.0035</cdr:x>
      <cdr:y>0.9015</cdr:y>
    </cdr:from>
    <cdr:to>
      <cdr:x>0.46175</cdr:x>
      <cdr:y>0.986</cdr:y>
    </cdr:to>
    <cdr:sp>
      <cdr:nvSpPr>
        <cdr:cNvPr id="2" name="1 CuadroTexto"/>
        <cdr:cNvSpPr txBox="1">
          <a:spLocks noChangeArrowheads="1"/>
        </cdr:cNvSpPr>
      </cdr:nvSpPr>
      <cdr:spPr>
        <a:xfrm>
          <a:off x="28575" y="5562600"/>
          <a:ext cx="43053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0.09625</cdr:x>
      <cdr:y>0.00975</cdr:y>
    </cdr:from>
    <cdr:to>
      <cdr:x>0.93475</cdr:x>
      <cdr:y>0.0955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895350" y="57150"/>
          <a:ext cx="78771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Buques de la marina mercante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 puertos andaluces 1886</a:t>
          </a:r>
        </a:p>
      </cdr:txBody>
    </cdr:sp>
  </cdr:relSizeAnchor>
  <cdr:relSizeAnchor xmlns:cdr="http://schemas.openxmlformats.org/drawingml/2006/chartDrawing">
    <cdr:from>
      <cdr:x>0.0825</cdr:x>
      <cdr:y>0.9035</cdr:y>
    </cdr:from>
    <cdr:to>
      <cdr:x>0.5365</cdr:x>
      <cdr:y>0.98225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771525" y="5572125"/>
          <a:ext cx="42672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4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28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18.28125" style="0" customWidth="1"/>
    <col min="4" max="12" width="10.7109375" style="0" customWidth="1"/>
  </cols>
  <sheetData>
    <row r="5" ht="12.75" customHeight="1">
      <c r="A5" s="36" t="s">
        <v>28</v>
      </c>
    </row>
    <row r="7" s="1" customFormat="1" ht="17.25" customHeight="1" thickBot="1">
      <c r="A7" s="5" t="s">
        <v>26</v>
      </c>
    </row>
    <row r="8" spans="1:13" s="2" customFormat="1" ht="36" customHeight="1" thickBot="1">
      <c r="A8" s="26" t="s">
        <v>8</v>
      </c>
      <c r="B8" s="26" t="s">
        <v>9</v>
      </c>
      <c r="C8" s="26" t="s">
        <v>10</v>
      </c>
      <c r="D8" s="25" t="s">
        <v>11</v>
      </c>
      <c r="E8" s="25" t="s">
        <v>12</v>
      </c>
      <c r="F8" s="25" t="s">
        <v>13</v>
      </c>
      <c r="G8" s="25" t="s">
        <v>14</v>
      </c>
      <c r="H8" s="25" t="s">
        <v>12</v>
      </c>
      <c r="I8" s="25" t="s">
        <v>15</v>
      </c>
      <c r="J8" s="25" t="s">
        <v>16</v>
      </c>
      <c r="K8" s="25" t="s">
        <v>17</v>
      </c>
      <c r="L8" s="25" t="s">
        <v>18</v>
      </c>
      <c r="M8" s="6"/>
    </row>
    <row r="9" spans="1:13" s="2" customFormat="1" ht="12.75" customHeight="1">
      <c r="A9" s="6" t="s">
        <v>0</v>
      </c>
      <c r="B9" s="13" t="s">
        <v>0</v>
      </c>
      <c r="C9" s="11" t="s">
        <v>0</v>
      </c>
      <c r="D9" s="15">
        <v>180</v>
      </c>
      <c r="E9" s="15">
        <v>20106</v>
      </c>
      <c r="F9" s="15">
        <v>8</v>
      </c>
      <c r="G9" s="15">
        <v>772</v>
      </c>
      <c r="H9" s="15">
        <v>1236</v>
      </c>
      <c r="I9" s="15">
        <v>74</v>
      </c>
      <c r="J9" s="15">
        <v>106</v>
      </c>
      <c r="K9" s="15">
        <v>154</v>
      </c>
      <c r="L9" s="15">
        <v>34</v>
      </c>
      <c r="M9" s="6"/>
    </row>
    <row r="10" spans="1:13" s="2" customFormat="1" ht="12.75" customHeight="1">
      <c r="A10" s="6"/>
      <c r="B10" s="11"/>
      <c r="C10" s="9" t="s">
        <v>7</v>
      </c>
      <c r="D10" s="10">
        <v>31</v>
      </c>
      <c r="E10" s="10">
        <v>1395</v>
      </c>
      <c r="F10" s="10">
        <v>2</v>
      </c>
      <c r="G10" s="10">
        <v>40</v>
      </c>
      <c r="H10" s="10">
        <v>51</v>
      </c>
      <c r="I10" s="10">
        <v>6</v>
      </c>
      <c r="J10" s="10">
        <v>25</v>
      </c>
      <c r="K10" s="10">
        <v>31</v>
      </c>
      <c r="L10" s="10">
        <v>2</v>
      </c>
      <c r="M10" s="6"/>
    </row>
    <row r="11" spans="1:13" s="2" customFormat="1" ht="12.75" customHeight="1">
      <c r="A11" s="6"/>
      <c r="B11" s="12" t="s">
        <v>3</v>
      </c>
      <c r="C11" s="9" t="s">
        <v>3</v>
      </c>
      <c r="D11" s="10">
        <v>151</v>
      </c>
      <c r="E11" s="10">
        <v>10537</v>
      </c>
      <c r="F11" s="10">
        <v>1</v>
      </c>
      <c r="G11" s="10">
        <v>40</v>
      </c>
      <c r="H11" s="10">
        <v>118</v>
      </c>
      <c r="I11" s="10">
        <v>43</v>
      </c>
      <c r="J11" s="10">
        <v>108</v>
      </c>
      <c r="K11" s="10">
        <v>136</v>
      </c>
      <c r="L11" s="10">
        <v>15</v>
      </c>
      <c r="M11" s="6"/>
    </row>
    <row r="12" spans="1:13" s="2" customFormat="1" ht="12.75" customHeight="1">
      <c r="A12" s="6"/>
      <c r="B12" s="13"/>
      <c r="C12" s="9" t="s">
        <v>1</v>
      </c>
      <c r="D12" s="10">
        <v>51</v>
      </c>
      <c r="E12" s="10">
        <v>2115</v>
      </c>
      <c r="F12" s="10"/>
      <c r="G12" s="10"/>
      <c r="H12" s="10"/>
      <c r="I12" s="10">
        <v>3</v>
      </c>
      <c r="J12" s="10">
        <v>48</v>
      </c>
      <c r="K12" s="10">
        <v>50</v>
      </c>
      <c r="L12" s="10">
        <v>1</v>
      </c>
      <c r="M12" s="6"/>
    </row>
    <row r="13" spans="1:13" s="2" customFormat="1" ht="12.75" customHeight="1">
      <c r="A13" s="6"/>
      <c r="B13" s="11"/>
      <c r="C13" s="9" t="s">
        <v>19</v>
      </c>
      <c r="D13" s="10">
        <v>19</v>
      </c>
      <c r="E13" s="10">
        <v>379</v>
      </c>
      <c r="F13" s="10"/>
      <c r="G13" s="10"/>
      <c r="H13" s="10"/>
      <c r="I13" s="10"/>
      <c r="J13" s="10">
        <v>19</v>
      </c>
      <c r="K13" s="10">
        <v>19</v>
      </c>
      <c r="L13" s="10"/>
      <c r="M13" s="6"/>
    </row>
    <row r="14" spans="1:13" s="2" customFormat="1" ht="12.75" customHeight="1">
      <c r="A14" s="6"/>
      <c r="B14" s="12" t="s">
        <v>4</v>
      </c>
      <c r="C14" s="9" t="s">
        <v>4</v>
      </c>
      <c r="D14" s="10">
        <v>55</v>
      </c>
      <c r="E14" s="10">
        <v>2821</v>
      </c>
      <c r="F14" s="10">
        <v>8</v>
      </c>
      <c r="G14" s="10">
        <v>595</v>
      </c>
      <c r="H14" s="10">
        <v>967</v>
      </c>
      <c r="I14" s="10">
        <v>8</v>
      </c>
      <c r="J14" s="10">
        <v>47</v>
      </c>
      <c r="K14" s="10">
        <v>59</v>
      </c>
      <c r="L14" s="10">
        <v>4</v>
      </c>
      <c r="M14" s="6"/>
    </row>
    <row r="15" spans="1:13" s="2" customFormat="1" ht="12.75" customHeight="1">
      <c r="A15" s="6"/>
      <c r="B15" s="13"/>
      <c r="C15" s="9" t="s">
        <v>20</v>
      </c>
      <c r="D15" s="10">
        <v>69</v>
      </c>
      <c r="E15" s="10">
        <v>1049</v>
      </c>
      <c r="F15" s="10"/>
      <c r="G15" s="10"/>
      <c r="H15" s="10"/>
      <c r="I15" s="10"/>
      <c r="J15" s="10">
        <v>69</v>
      </c>
      <c r="K15" s="10">
        <v>69</v>
      </c>
      <c r="L15" s="10"/>
      <c r="M15" s="6"/>
    </row>
    <row r="16" spans="1:13" s="2" customFormat="1" ht="12.75" customHeight="1" thickBot="1">
      <c r="A16" s="19"/>
      <c r="B16" s="16"/>
      <c r="C16" s="17" t="s">
        <v>2</v>
      </c>
      <c r="D16" s="18">
        <v>134</v>
      </c>
      <c r="E16" s="18">
        <v>3263</v>
      </c>
      <c r="F16" s="17"/>
      <c r="G16" s="18"/>
      <c r="H16" s="18"/>
      <c r="I16" s="18"/>
      <c r="J16" s="18">
        <v>134</v>
      </c>
      <c r="K16" s="18">
        <v>133</v>
      </c>
      <c r="L16" s="18">
        <v>1</v>
      </c>
      <c r="M16" s="6"/>
    </row>
    <row r="17" spans="1:13" s="2" customFormat="1" ht="12.75" customHeight="1">
      <c r="A17" s="27" t="s">
        <v>21</v>
      </c>
      <c r="B17" s="28"/>
      <c r="C17" s="28"/>
      <c r="D17" s="29">
        <f>SUM(D9:D16)</f>
        <v>690</v>
      </c>
      <c r="E17" s="29">
        <f aca="true" t="shared" si="0" ref="E17:L17">SUM(E9:E16)</f>
        <v>41665</v>
      </c>
      <c r="F17" s="29">
        <f t="shared" si="0"/>
        <v>19</v>
      </c>
      <c r="G17" s="29">
        <f t="shared" si="0"/>
        <v>1447</v>
      </c>
      <c r="H17" s="29">
        <f t="shared" si="0"/>
        <v>2372</v>
      </c>
      <c r="I17" s="29">
        <f t="shared" si="0"/>
        <v>134</v>
      </c>
      <c r="J17" s="29">
        <f t="shared" si="0"/>
        <v>556</v>
      </c>
      <c r="K17" s="29">
        <f t="shared" si="0"/>
        <v>651</v>
      </c>
      <c r="L17" s="29">
        <f t="shared" si="0"/>
        <v>57</v>
      </c>
      <c r="M17" s="6"/>
    </row>
    <row r="18" spans="1:13" s="2" customFormat="1" ht="12.75" customHeight="1">
      <c r="A18" s="30" t="s">
        <v>22</v>
      </c>
      <c r="B18" s="31"/>
      <c r="C18" s="31"/>
      <c r="D18" s="32">
        <v>6715</v>
      </c>
      <c r="E18" s="32">
        <v>449436</v>
      </c>
      <c r="F18" s="32">
        <v>68</v>
      </c>
      <c r="G18" s="32">
        <v>7322</v>
      </c>
      <c r="H18" s="32">
        <v>13369</v>
      </c>
      <c r="I18" s="32">
        <v>1216</v>
      </c>
      <c r="J18" s="32">
        <v>4825</v>
      </c>
      <c r="K18" s="32">
        <v>6671</v>
      </c>
      <c r="L18" s="32">
        <v>150</v>
      </c>
      <c r="M18" s="6"/>
    </row>
    <row r="19" spans="1:13" s="2" customFormat="1" ht="12.75" customHeight="1" thickBot="1">
      <c r="A19" s="33" t="s">
        <v>5</v>
      </c>
      <c r="B19" s="34"/>
      <c r="C19" s="34"/>
      <c r="D19" s="35">
        <f>D17/D18</f>
        <v>0.10275502606105734</v>
      </c>
      <c r="E19" s="35">
        <f aca="true" t="shared" si="1" ref="E19:L19">E17/E18</f>
        <v>0.09270507925488834</v>
      </c>
      <c r="F19" s="35">
        <f t="shared" si="1"/>
        <v>0.27941176470588236</v>
      </c>
      <c r="G19" s="35">
        <f t="shared" si="1"/>
        <v>0.19762360010925978</v>
      </c>
      <c r="H19" s="35">
        <f t="shared" si="1"/>
        <v>0.17742538708953548</v>
      </c>
      <c r="I19" s="35">
        <f t="shared" si="1"/>
        <v>0.11019736842105263</v>
      </c>
      <c r="J19" s="35">
        <f t="shared" si="1"/>
        <v>0.11523316062176166</v>
      </c>
      <c r="K19" s="35">
        <f t="shared" si="1"/>
        <v>0.09758656873032528</v>
      </c>
      <c r="L19" s="35">
        <f t="shared" si="1"/>
        <v>0.38</v>
      </c>
      <c r="M19" s="6"/>
    </row>
    <row r="20" spans="1:13" s="2" customFormat="1" ht="12.75" customHeight="1">
      <c r="A20" s="14" t="s">
        <v>24</v>
      </c>
      <c r="C20" s="6"/>
      <c r="D20" s="8"/>
      <c r="E20" s="7"/>
      <c r="F20" s="7"/>
      <c r="G20" s="7"/>
      <c r="H20" s="7"/>
      <c r="I20" s="7"/>
      <c r="J20" s="7"/>
      <c r="K20" s="7"/>
      <c r="L20" s="7"/>
      <c r="M20" s="6"/>
    </row>
    <row r="21" spans="1:13" s="2" customFormat="1" ht="12.75" customHeight="1">
      <c r="A21" s="6"/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6"/>
    </row>
    <row r="22" spans="1:13" s="2" customFormat="1" ht="12.75" customHeight="1">
      <c r="A22" s="6"/>
      <c r="B22" s="6"/>
      <c r="C22" s="6"/>
      <c r="D22" s="7"/>
      <c r="E22" s="7"/>
      <c r="F22" s="7"/>
      <c r="G22" s="7"/>
      <c r="H22" s="7"/>
      <c r="I22" s="7"/>
      <c r="J22" s="7"/>
      <c r="K22" s="7"/>
      <c r="L22" s="7"/>
      <c r="M22" s="6"/>
    </row>
    <row r="23" spans="1:13" s="2" customFormat="1" ht="17.25" customHeight="1" thickBot="1">
      <c r="A23" s="5" t="s">
        <v>27</v>
      </c>
      <c r="B23" s="6"/>
      <c r="C23" s="6"/>
      <c r="D23" s="7"/>
      <c r="E23" s="7"/>
      <c r="F23" s="7"/>
      <c r="G23" s="7"/>
      <c r="H23" s="7"/>
      <c r="I23" s="7"/>
      <c r="J23" s="7"/>
      <c r="K23" s="7"/>
      <c r="L23" s="7"/>
      <c r="M23" s="6"/>
    </row>
    <row r="24" spans="1:6" s="2" customFormat="1" ht="36.75" customHeight="1" thickBot="1">
      <c r="A24" s="25"/>
      <c r="B24" s="37" t="s">
        <v>29</v>
      </c>
      <c r="C24" s="37" t="s">
        <v>30</v>
      </c>
      <c r="D24" s="44"/>
      <c r="E24" s="45"/>
      <c r="F24" s="45"/>
    </row>
    <row r="25" spans="1:12" s="2" customFormat="1" ht="12.75" customHeight="1">
      <c r="A25" s="42" t="s">
        <v>11</v>
      </c>
      <c r="B25" s="15">
        <v>690</v>
      </c>
      <c r="C25" s="43">
        <v>41665</v>
      </c>
      <c r="D25" s="46"/>
      <c r="E25" s="45"/>
      <c r="F25" s="45"/>
      <c r="K25" s="4"/>
      <c r="L25" s="4"/>
    </row>
    <row r="26" spans="1:8" ht="12.75" customHeight="1">
      <c r="A26" s="38" t="s">
        <v>13</v>
      </c>
      <c r="B26" s="49">
        <v>19</v>
      </c>
      <c r="C26" s="39">
        <v>2372</v>
      </c>
      <c r="D26" s="47"/>
      <c r="E26" s="47"/>
      <c r="F26" s="47"/>
      <c r="G26" s="3"/>
      <c r="H26" s="3"/>
    </row>
    <row r="27" spans="1:6" ht="12.75" customHeight="1">
      <c r="A27" s="50" t="s">
        <v>15</v>
      </c>
      <c r="B27" s="10">
        <v>134</v>
      </c>
      <c r="C27" s="40"/>
      <c r="D27" s="48"/>
      <c r="E27" s="48"/>
      <c r="F27" s="48"/>
    </row>
    <row r="28" spans="1:6" ht="12.75" customHeight="1" thickBot="1">
      <c r="A28" s="51" t="s">
        <v>16</v>
      </c>
      <c r="B28" s="18">
        <v>556</v>
      </c>
      <c r="C28" s="41"/>
      <c r="D28" s="48"/>
      <c r="E28" s="48"/>
      <c r="F28" s="48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27"/>
  <sheetViews>
    <sheetView showGridLines="0" zoomScale="115" zoomScaleNormal="115" zoomScalePageLayoutView="0" workbookViewId="0" topLeftCell="A1">
      <selection activeCell="A7" sqref="A7"/>
    </sheetView>
  </sheetViews>
  <sheetFormatPr defaultColWidth="11.421875" defaultRowHeight="12.75" customHeight="1"/>
  <cols>
    <col min="1" max="1" width="20.00390625" style="20" customWidth="1"/>
    <col min="2" max="3" width="11.00390625" style="20" customWidth="1"/>
    <col min="4" max="4" width="2.7109375" style="20" customWidth="1"/>
    <col min="5" max="6" width="11.00390625" style="20" customWidth="1"/>
    <col min="7" max="16384" width="11.421875" style="20" customWidth="1"/>
  </cols>
  <sheetData>
    <row r="5" ht="12.75" customHeight="1">
      <c r="A5" s="36" t="s">
        <v>28</v>
      </c>
    </row>
    <row r="7" ht="15.75" customHeight="1" thickBot="1">
      <c r="A7" s="5" t="s">
        <v>31</v>
      </c>
    </row>
    <row r="8" spans="1:6" ht="12.75" customHeight="1">
      <c r="A8" s="71"/>
      <c r="B8" s="65" t="s">
        <v>11</v>
      </c>
      <c r="C8" s="65"/>
      <c r="D8" s="70"/>
      <c r="E8" s="65" t="s">
        <v>13</v>
      </c>
      <c r="F8" s="65"/>
    </row>
    <row r="9" spans="1:6" ht="12.75" customHeight="1" thickBot="1">
      <c r="A9" s="69" t="s">
        <v>23</v>
      </c>
      <c r="B9" s="66" t="s">
        <v>25</v>
      </c>
      <c r="C9" s="66" t="s">
        <v>6</v>
      </c>
      <c r="D9" s="69"/>
      <c r="E9" s="66" t="s">
        <v>25</v>
      </c>
      <c r="F9" s="66" t="s">
        <v>6</v>
      </c>
    </row>
    <row r="10" spans="1:6" ht="12.75" customHeight="1">
      <c r="A10" s="55" t="s">
        <v>7</v>
      </c>
      <c r="B10" s="56">
        <v>1</v>
      </c>
      <c r="C10" s="57">
        <v>56.92</v>
      </c>
      <c r="D10" s="57"/>
      <c r="E10" s="56"/>
      <c r="F10" s="57"/>
    </row>
    <row r="11" spans="1:6" ht="12.75" customHeight="1">
      <c r="A11" s="21" t="s">
        <v>1</v>
      </c>
      <c r="B11" s="22">
        <v>12</v>
      </c>
      <c r="C11" s="23">
        <v>840.88</v>
      </c>
      <c r="D11" s="23"/>
      <c r="E11" s="22">
        <v>4</v>
      </c>
      <c r="F11" s="23">
        <v>1518.61</v>
      </c>
    </row>
    <row r="12" spans="1:6" ht="12.75" customHeight="1">
      <c r="A12" s="21" t="s">
        <v>0</v>
      </c>
      <c r="B12" s="22">
        <v>6</v>
      </c>
      <c r="C12" s="23">
        <v>349.25</v>
      </c>
      <c r="D12" s="23"/>
      <c r="E12" s="22">
        <v>20</v>
      </c>
      <c r="F12" s="23">
        <v>28334.31</v>
      </c>
    </row>
    <row r="13" spans="1:6" ht="12.75" customHeight="1">
      <c r="A13" s="21" t="s">
        <v>2</v>
      </c>
      <c r="B13" s="22">
        <v>5</v>
      </c>
      <c r="C13" s="23">
        <v>318.7</v>
      </c>
      <c r="D13" s="23"/>
      <c r="E13" s="22"/>
      <c r="F13" s="23"/>
    </row>
    <row r="14" spans="1:6" ht="12.75" customHeight="1">
      <c r="A14" s="21" t="s">
        <v>3</v>
      </c>
      <c r="B14" s="22">
        <v>10</v>
      </c>
      <c r="C14" s="23">
        <v>1229.79</v>
      </c>
      <c r="D14" s="23"/>
      <c r="E14" s="22">
        <v>4</v>
      </c>
      <c r="F14" s="23">
        <v>1261.56</v>
      </c>
    </row>
    <row r="15" spans="1:6" ht="12.75" customHeight="1">
      <c r="A15" s="21" t="s">
        <v>19</v>
      </c>
      <c r="B15" s="22">
        <v>1</v>
      </c>
      <c r="C15" s="23">
        <v>59</v>
      </c>
      <c r="D15" s="23"/>
      <c r="E15" s="22"/>
      <c r="F15" s="23"/>
    </row>
    <row r="16" spans="1:6" ht="12.75" customHeight="1">
      <c r="A16" s="21" t="s">
        <v>20</v>
      </c>
      <c r="B16" s="22"/>
      <c r="C16" s="23"/>
      <c r="D16" s="23"/>
      <c r="E16" s="22">
        <v>1</v>
      </c>
      <c r="F16" s="23">
        <v>79.78</v>
      </c>
    </row>
    <row r="17" spans="1:6" ht="12.75" customHeight="1" thickBot="1">
      <c r="A17" s="58" t="s">
        <v>4</v>
      </c>
      <c r="B17" s="59">
        <v>13</v>
      </c>
      <c r="C17" s="60">
        <v>2374.96</v>
      </c>
      <c r="D17" s="60"/>
      <c r="E17" s="59">
        <v>37</v>
      </c>
      <c r="F17" s="60">
        <v>23948.9</v>
      </c>
    </row>
    <row r="18" spans="1:6" ht="12.75" customHeight="1">
      <c r="A18" s="27" t="s">
        <v>21</v>
      </c>
      <c r="B18" s="62">
        <f>SUM(B10:B17)</f>
        <v>48</v>
      </c>
      <c r="C18" s="62">
        <f>SUM(C10:C17)</f>
        <v>5229.5</v>
      </c>
      <c r="D18" s="62"/>
      <c r="E18" s="62">
        <f>SUM(E10:E17)</f>
        <v>66</v>
      </c>
      <c r="F18" s="62">
        <f>SUM(F10:F17)</f>
        <v>55143.16</v>
      </c>
    </row>
    <row r="19" spans="1:6" ht="12.75" customHeight="1">
      <c r="A19" s="30" t="s">
        <v>22</v>
      </c>
      <c r="B19" s="63">
        <v>1379</v>
      </c>
      <c r="C19" s="63">
        <v>224931.72</v>
      </c>
      <c r="D19" s="63"/>
      <c r="E19" s="63">
        <v>431</v>
      </c>
      <c r="F19" s="63">
        <v>388117.64</v>
      </c>
    </row>
    <row r="20" spans="1:6" ht="12.75" customHeight="1" thickBot="1">
      <c r="A20" s="33" t="s">
        <v>5</v>
      </c>
      <c r="B20" s="64">
        <f>B18/B19</f>
        <v>0.03480783176214648</v>
      </c>
      <c r="C20" s="64">
        <f>C18/C19</f>
        <v>0.023249277602998813</v>
      </c>
      <c r="D20" s="64"/>
      <c r="E20" s="64">
        <f>E18/E19</f>
        <v>0.1531322505800464</v>
      </c>
      <c r="F20" s="64">
        <f>F18/F19</f>
        <v>0.1420784687859073</v>
      </c>
    </row>
    <row r="21" spans="1:6" ht="24" customHeight="1">
      <c r="A21" s="72" t="s">
        <v>32</v>
      </c>
      <c r="B21" s="72"/>
      <c r="C21" s="72"/>
      <c r="D21" s="72"/>
      <c r="E21" s="72"/>
      <c r="F21" s="72"/>
    </row>
    <row r="24" ht="15.75" customHeight="1" thickBot="1">
      <c r="A24" s="5" t="s">
        <v>27</v>
      </c>
    </row>
    <row r="25" spans="1:5" ht="12.75" customHeight="1" thickBot="1">
      <c r="A25" s="54"/>
      <c r="B25" s="37" t="s">
        <v>29</v>
      </c>
      <c r="C25" s="37" t="s">
        <v>30</v>
      </c>
      <c r="D25" s="67"/>
      <c r="E25" s="52"/>
    </row>
    <row r="26" spans="1:5" ht="12.75" customHeight="1">
      <c r="A26" s="15" t="s">
        <v>11</v>
      </c>
      <c r="B26" s="15">
        <v>48</v>
      </c>
      <c r="C26" s="15">
        <v>5230</v>
      </c>
      <c r="D26" s="53"/>
      <c r="E26" s="53"/>
    </row>
    <row r="27" spans="1:4" ht="12.75" customHeight="1" thickBot="1">
      <c r="A27" s="61" t="s">
        <v>13</v>
      </c>
      <c r="B27" s="61">
        <v>66</v>
      </c>
      <c r="C27" s="24">
        <v>55143</v>
      </c>
      <c r="D27" s="68"/>
    </row>
  </sheetData>
  <sheetProtection/>
  <mergeCells count="1">
    <mergeCell ref="A21:F2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lperez</cp:lastModifiedBy>
  <dcterms:created xsi:type="dcterms:W3CDTF">2013-03-15T10:19:30Z</dcterms:created>
  <dcterms:modified xsi:type="dcterms:W3CDTF">2013-10-02T10:32:28Z</dcterms:modified>
  <cp:category/>
  <cp:version/>
  <cp:contentType/>
  <cp:contentStatus/>
</cp:coreProperties>
</file>