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30" yWindow="65521" windowWidth="15090" windowHeight="8445" tabRatio="647" activeTab="1"/>
  </bookViews>
  <sheets>
    <sheet name="Gráfico1" sheetId="1" r:id="rId1"/>
    <sheet name="Firme" sheetId="2" r:id="rId2"/>
    <sheet name="Gráfico2" sheetId="3" r:id="rId3"/>
    <sheet name="Anchura" sheetId="4" r:id="rId4"/>
  </sheets>
  <definedNames/>
  <calcPr fullCalcOnLoad="1"/>
</workbook>
</file>

<file path=xl/sharedStrings.xml><?xml version="1.0" encoding="utf-8"?>
<sst xmlns="http://schemas.openxmlformats.org/spreadsheetml/2006/main" count="98" uniqueCount="42">
  <si>
    <t>Total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</si>
  <si>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</si>
  <si>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</si>
  <si>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</si>
  <si>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</si>
  <si>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</si>
  <si>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</si>
  <si>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</si>
  <si>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</si>
  <si>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</si>
  <si>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Provincia</t>
  </si>
  <si>
    <t>Macadam</t>
  </si>
  <si>
    <t>TOTAL España</t>
  </si>
  <si>
    <t>TOTAL Andalucía</t>
  </si>
  <si>
    <t>% en Andalucía</t>
  </si>
  <si>
    <t>% en España</t>
  </si>
  <si>
    <t>Estado</t>
  </si>
  <si>
    <t>Caminos vecinales</t>
  </si>
  <si>
    <t>Diputaciones</t>
  </si>
  <si>
    <t>Tratamiento superficial</t>
  </si>
  <si>
    <t>Aglomerado asfáltico</t>
  </si>
  <si>
    <t>Hormigón</t>
  </si>
  <si>
    <t>Adoquinado</t>
  </si>
  <si>
    <t>Tierras estabilizadas</t>
  </si>
  <si>
    <t xml:space="preserve">Carreteras de la red del Estado </t>
  </si>
  <si>
    <t>Carreteras provinciales</t>
  </si>
  <si>
    <t>Firme 1961</t>
  </si>
  <si>
    <t>Asfaltado</t>
  </si>
  <si>
    <t>Otros</t>
  </si>
  <si>
    <t>3 - 5,99</t>
  </si>
  <si>
    <t>6 - 6,99</t>
  </si>
  <si>
    <t>7 - 8,99</t>
  </si>
  <si>
    <t>9 - 10,49</t>
  </si>
  <si>
    <t>10,5 - 11,99</t>
  </si>
  <si>
    <t>12 o más</t>
  </si>
  <si>
    <t>Anchura</t>
  </si>
  <si>
    <t xml:space="preserve">Estado </t>
  </si>
  <si>
    <t>Carreteras según titularidad y firmes 1961</t>
  </si>
  <si>
    <t>Carreteras según titularidad y anchura 1961</t>
  </si>
  <si>
    <t xml:space="preserve">                              ATLAS DE HISTORIA ECONÓMICA DE ANDALUCÍA SS XIX-XX</t>
  </si>
  <si>
    <t>Fuente: Instituto Nacional de Estadística. Anuarios estadísticos 1858 – 2007. &lt;www.ine.es&gt;.</t>
  </si>
  <si>
    <t>Resumen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</si>
</sst>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;;\-"/>
    <numFmt numFmtId="167" formatCode="#,##0.0;;\-"/>
    <numFmt numFmtId="168" formatCode="d\-mmm\-yy"/>
    <numFmt numFmtId="169" formatCode="mmmm\-yy"/>
    <numFmt numFmtId="170" formatCode="yyyy"/>
    <numFmt numFmtId="171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Calibri"/>
      <family val="0"/>
    </font>
    <font>
      <b/>
      <sz val="22"/>
      <color indexed="8"/>
      <name val="Arial"/>
      <family val="0"/>
    </font>
    <font>
      <sz val="14"/>
      <color indexed="8"/>
      <name val="Calibri"/>
      <family val="0"/>
    </font>
    <font>
      <b/>
      <sz val="12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52" applyNumberFormat="1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165" fontId="4" fillId="0" borderId="11" xfId="52" applyNumberFormat="1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Continuous"/>
    </xf>
    <xf numFmtId="165" fontId="4" fillId="0" borderId="10" xfId="52" applyNumberFormat="1" applyFont="1" applyBorder="1" applyAlignment="1">
      <alignment horizontal="right"/>
    </xf>
    <xf numFmtId="165" fontId="4" fillId="0" borderId="11" xfId="52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0" fontId="4" fillId="0" borderId="16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distributed" wrapText="1" indent="1"/>
    </xf>
    <xf numFmtId="171" fontId="2" fillId="0" borderId="14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171" fontId="4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Carreteras según titularidad y firmes 1961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9"/>
          <c:w val="0.93375"/>
          <c:h val="0.7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Firme!$A$28</c:f>
              <c:strCache>
                <c:ptCount val="1"/>
                <c:pt idx="0">
                  <c:v>Asfaltado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Firme!$B$27:$C$27</c:f>
              <c:strCache>
                <c:ptCount val="2"/>
                <c:pt idx="0">
                  <c:v>Estado</c:v>
                </c:pt>
                <c:pt idx="1">
                  <c:v>Diputaciones</c:v>
                </c:pt>
              </c:strCache>
            </c:strRef>
          </c:cat>
          <c:val>
            <c:numRef>
              <c:f>Firme!$B$28:$C$28</c:f>
              <c:numCache>
                <c:ptCount val="2"/>
                <c:pt idx="0">
                  <c:v>5936.7</c:v>
                </c:pt>
                <c:pt idx="1">
                  <c:v>708</c:v>
                </c:pt>
              </c:numCache>
            </c:numRef>
          </c:val>
        </c:ser>
        <c:ser>
          <c:idx val="1"/>
          <c:order val="1"/>
          <c:tx>
            <c:strRef>
              <c:f>Firme!$A$29</c:f>
              <c:strCache>
                <c:ptCount val="1"/>
                <c:pt idx="0">
                  <c:v>Macadam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Firme!$B$27:$C$27</c:f>
              <c:strCache>
                <c:ptCount val="2"/>
                <c:pt idx="0">
                  <c:v>Estado</c:v>
                </c:pt>
                <c:pt idx="1">
                  <c:v>Diputaciones</c:v>
                </c:pt>
              </c:strCache>
            </c:strRef>
          </c:cat>
          <c:val>
            <c:numRef>
              <c:f>Firme!$B$29:$C$29</c:f>
              <c:numCache>
                <c:ptCount val="2"/>
                <c:pt idx="0">
                  <c:v>4907.6</c:v>
                </c:pt>
                <c:pt idx="1">
                  <c:v>7344.8</c:v>
                </c:pt>
              </c:numCache>
            </c:numRef>
          </c:val>
        </c:ser>
        <c:ser>
          <c:idx val="2"/>
          <c:order val="2"/>
          <c:tx>
            <c:strRef>
              <c:f>Firme!$A$30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Firme!$B$27:$C$27</c:f>
              <c:strCache>
                <c:ptCount val="2"/>
                <c:pt idx="0">
                  <c:v>Estado</c:v>
                </c:pt>
                <c:pt idx="1">
                  <c:v>Diputaciones</c:v>
                </c:pt>
              </c:strCache>
            </c:strRef>
          </c:cat>
          <c:val>
            <c:numRef>
              <c:f>Firme!$B$30:$C$30</c:f>
              <c:numCache>
                <c:ptCount val="2"/>
                <c:pt idx="0">
                  <c:v>564.5</c:v>
                </c:pt>
                <c:pt idx="1">
                  <c:v>29.699999999999996</c:v>
                </c:pt>
              </c:numCache>
            </c:numRef>
          </c:val>
        </c:ser>
        <c:overlap val="100"/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Kilómetros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05"/>
          <c:y val="0.925"/>
          <c:w val="0.39175"/>
          <c:h val="0.058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Carreteras según titularidad y anchura 1961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89"/>
          <c:w val="0.9315"/>
          <c:h val="0.7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Anchura!$A$27</c:f>
              <c:strCache>
                <c:ptCount val="1"/>
                <c:pt idx="0">
                  <c:v>3 - 5,99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Anchura!$B$26:$C$26</c:f>
              <c:strCache>
                <c:ptCount val="2"/>
                <c:pt idx="0">
                  <c:v>Estado </c:v>
                </c:pt>
                <c:pt idx="1">
                  <c:v>Diputaciones</c:v>
                </c:pt>
              </c:strCache>
            </c:strRef>
          </c:cat>
          <c:val>
            <c:numRef>
              <c:f>Anchura!$B$27:$C$27</c:f>
              <c:numCache>
                <c:ptCount val="2"/>
                <c:pt idx="0">
                  <c:v>9070.9</c:v>
                </c:pt>
                <c:pt idx="1">
                  <c:v>8443.300000000001</c:v>
                </c:pt>
              </c:numCache>
            </c:numRef>
          </c:val>
        </c:ser>
        <c:ser>
          <c:idx val="1"/>
          <c:order val="1"/>
          <c:tx>
            <c:strRef>
              <c:f>Anchura!$A$28</c:f>
              <c:strCache>
                <c:ptCount val="1"/>
                <c:pt idx="0">
                  <c:v>6 - 6,99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Anchura!$B$26:$C$26</c:f>
              <c:strCache>
                <c:ptCount val="2"/>
                <c:pt idx="0">
                  <c:v>Estado </c:v>
                </c:pt>
                <c:pt idx="1">
                  <c:v>Diputaciones</c:v>
                </c:pt>
              </c:strCache>
            </c:strRef>
          </c:cat>
          <c:val>
            <c:numRef>
              <c:f>Anchura!$B$28:$C$28</c:f>
              <c:numCache>
                <c:ptCount val="2"/>
                <c:pt idx="0">
                  <c:v>1494</c:v>
                </c:pt>
                <c:pt idx="1">
                  <c:v>8.8</c:v>
                </c:pt>
              </c:numCache>
            </c:numRef>
          </c:val>
        </c:ser>
        <c:ser>
          <c:idx val="2"/>
          <c:order val="2"/>
          <c:tx>
            <c:strRef>
              <c:f>Anchura!$A$29</c:f>
              <c:strCache>
                <c:ptCount val="1"/>
                <c:pt idx="0">
                  <c:v>7 - 8,99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Anchura!$B$26:$C$26</c:f>
              <c:strCache>
                <c:ptCount val="2"/>
                <c:pt idx="0">
                  <c:v>Estado </c:v>
                </c:pt>
                <c:pt idx="1">
                  <c:v>Diputaciones</c:v>
                </c:pt>
              </c:strCache>
            </c:strRef>
          </c:cat>
          <c:val>
            <c:numRef>
              <c:f>Anchura!$B$29:$C$29</c:f>
              <c:numCache>
                <c:ptCount val="2"/>
                <c:pt idx="0">
                  <c:v>800.4</c:v>
                </c:pt>
                <c:pt idx="1">
                  <c:v>0.5</c:v>
                </c:pt>
              </c:numCache>
            </c:numRef>
          </c:val>
        </c:ser>
        <c:ser>
          <c:idx val="3"/>
          <c:order val="3"/>
          <c:tx>
            <c:strRef>
              <c:f>Anchura!$A$30</c:f>
              <c:strCache>
                <c:ptCount val="1"/>
                <c:pt idx="0">
                  <c:v>9 - 10,49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Anchura!$B$26:$C$26</c:f>
              <c:strCache>
                <c:ptCount val="2"/>
                <c:pt idx="0">
                  <c:v>Estado </c:v>
                </c:pt>
                <c:pt idx="1">
                  <c:v>Diputaciones</c:v>
                </c:pt>
              </c:strCache>
            </c:strRef>
          </c:cat>
          <c:val>
            <c:numRef>
              <c:f>Anchura!$B$30:$C$30</c:f>
              <c:numCache>
                <c:ptCount val="2"/>
                <c:pt idx="0">
                  <c:v>20.8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Anchura!$A$31</c:f>
              <c:strCache>
                <c:ptCount val="1"/>
                <c:pt idx="0">
                  <c:v>10,5 - 11,99</c:v>
                </c:pt>
              </c:strCache>
            </c:strRef>
          </c:tx>
          <c:spPr>
            <a:solidFill>
              <a:srgbClr val="C8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Anchura!$B$26:$C$26</c:f>
              <c:strCache>
                <c:ptCount val="2"/>
                <c:pt idx="0">
                  <c:v>Estado </c:v>
                </c:pt>
                <c:pt idx="1">
                  <c:v>Diputaciones</c:v>
                </c:pt>
              </c:strCache>
            </c:strRef>
          </c:cat>
          <c:val>
            <c:numRef>
              <c:f>Anchura!$B$31:$C$31</c:f>
              <c:numCache>
                <c:ptCount val="2"/>
                <c:pt idx="0">
                  <c:v>12.9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Anchura!$A$32</c:f>
              <c:strCache>
                <c:ptCount val="1"/>
                <c:pt idx="0">
                  <c:v>12 o más</c:v>
                </c:pt>
              </c:strCache>
            </c:strRef>
          </c:tx>
          <c:spPr>
            <a:solidFill>
              <a:srgbClr val="9696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Anchura!$B$26:$C$26</c:f>
              <c:strCache>
                <c:ptCount val="2"/>
                <c:pt idx="0">
                  <c:v>Estado </c:v>
                </c:pt>
                <c:pt idx="1">
                  <c:v>Diputaciones</c:v>
                </c:pt>
              </c:strCache>
            </c:strRef>
          </c:cat>
          <c:val>
            <c:numRef>
              <c:f>Anchura!$B$32:$C$32</c:f>
              <c:numCache>
                <c:ptCount val="2"/>
                <c:pt idx="0">
                  <c:v>8.8</c:v>
                </c:pt>
                <c:pt idx="1">
                  <c:v>0</c:v>
                </c:pt>
              </c:numCache>
            </c:numRef>
          </c:val>
        </c:ser>
        <c:overlap val="100"/>
        <c:axId val="25707153"/>
        <c:axId val="30037786"/>
      </c:bar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Kilómetros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875"/>
          <c:y val="0.88675"/>
          <c:w val="0.48175"/>
          <c:h val="0.091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0.8305</cdr:y>
    </cdr:from>
    <cdr:to>
      <cdr:x>0.5375</cdr:x>
      <cdr:y>0.909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23900" y="5124450"/>
          <a:ext cx="4324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0.8205</cdr:y>
    </cdr:from>
    <cdr:to>
      <cdr:x>0.50025</cdr:x>
      <cdr:y>0.89875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00050" y="5057775"/>
          <a:ext cx="4295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71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5.8515625" style="2" customWidth="1"/>
    <col min="2" max="8" width="11.140625" style="2" customWidth="1"/>
    <col min="9" max="9" width="2.7109375" style="2" customWidth="1"/>
    <col min="10" max="16" width="11.140625" style="2" customWidth="1"/>
    <col min="17" max="17" width="2.7109375" style="2" customWidth="1"/>
    <col min="18" max="24" width="11.140625" style="2" customWidth="1"/>
    <col min="25" max="16384" width="11.421875" style="2" customWidth="1"/>
  </cols>
  <sheetData>
    <row r="5" ht="12.75" customHeight="1">
      <c r="A5" s="9" t="s">
        <v>39</v>
      </c>
    </row>
    <row r="7" s="1" customFormat="1" ht="17.25" customHeight="1" thickBot="1">
      <c r="A7" s="7" t="s">
        <v>37</v>
      </c>
    </row>
    <row r="8" spans="1:24" ht="12.75" customHeight="1">
      <c r="A8" s="25"/>
      <c r="B8" s="22" t="s">
        <v>24</v>
      </c>
      <c r="C8" s="22"/>
      <c r="D8" s="22"/>
      <c r="E8" s="22"/>
      <c r="F8" s="22"/>
      <c r="G8" s="22"/>
      <c r="H8" s="22"/>
      <c r="I8" s="25"/>
      <c r="J8" s="22" t="s">
        <v>25</v>
      </c>
      <c r="K8" s="22"/>
      <c r="L8" s="22"/>
      <c r="M8" s="22"/>
      <c r="N8" s="22"/>
      <c r="O8" s="22"/>
      <c r="P8" s="22"/>
      <c r="Q8" s="25"/>
      <c r="R8" s="22" t="s">
        <v>17</v>
      </c>
      <c r="S8" s="22"/>
      <c r="T8" s="22"/>
      <c r="U8" s="22"/>
      <c r="V8" s="22"/>
      <c r="W8" s="22"/>
      <c r="X8" s="22"/>
    </row>
    <row r="9" spans="1:24" ht="24.75" customHeight="1" thickBot="1">
      <c r="A9" s="28" t="s">
        <v>10</v>
      </c>
      <c r="B9" s="29" t="s">
        <v>19</v>
      </c>
      <c r="C9" s="29" t="s">
        <v>20</v>
      </c>
      <c r="D9" s="29" t="s">
        <v>21</v>
      </c>
      <c r="E9" s="29" t="s">
        <v>22</v>
      </c>
      <c r="F9" s="29" t="s">
        <v>11</v>
      </c>
      <c r="G9" s="29" t="s">
        <v>23</v>
      </c>
      <c r="H9" s="29" t="s">
        <v>1</v>
      </c>
      <c r="I9" s="30"/>
      <c r="J9" s="29" t="s">
        <v>19</v>
      </c>
      <c r="K9" s="29" t="s">
        <v>20</v>
      </c>
      <c r="L9" s="29" t="s">
        <v>21</v>
      </c>
      <c r="M9" s="29" t="s">
        <v>22</v>
      </c>
      <c r="N9" s="29" t="s">
        <v>11</v>
      </c>
      <c r="O9" s="29" t="s">
        <v>23</v>
      </c>
      <c r="P9" s="29" t="s">
        <v>1</v>
      </c>
      <c r="Q9" s="30"/>
      <c r="R9" s="29" t="s">
        <v>19</v>
      </c>
      <c r="S9" s="29" t="s">
        <v>20</v>
      </c>
      <c r="T9" s="29" t="s">
        <v>21</v>
      </c>
      <c r="U9" s="29" t="s">
        <v>22</v>
      </c>
      <c r="V9" s="29" t="s">
        <v>11</v>
      </c>
      <c r="W9" s="29" t="s">
        <v>23</v>
      </c>
      <c r="X9" s="29" t="s">
        <v>1</v>
      </c>
    </row>
    <row r="10" spans="1:24" ht="12.75" customHeight="1">
      <c r="A10" s="20" t="s">
        <v>2</v>
      </c>
      <c r="B10" s="21">
        <v>522.8</v>
      </c>
      <c r="C10" s="21">
        <v>0</v>
      </c>
      <c r="D10" s="21">
        <v>0.6</v>
      </c>
      <c r="E10" s="21">
        <v>2.5</v>
      </c>
      <c r="F10" s="21">
        <v>439.3</v>
      </c>
      <c r="G10" s="21">
        <v>0</v>
      </c>
      <c r="H10" s="21">
        <f aca="true" t="shared" si="0" ref="H10:H19">SUM(B10:G10)</f>
        <v>965.2</v>
      </c>
      <c r="I10" s="21"/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f>SUM(J10:O10)</f>
        <v>0</v>
      </c>
      <c r="Q10" s="21"/>
      <c r="R10" s="21">
        <v>7.5</v>
      </c>
      <c r="S10" s="21">
        <v>0</v>
      </c>
      <c r="T10" s="21">
        <v>0</v>
      </c>
      <c r="U10" s="21">
        <v>0</v>
      </c>
      <c r="V10" s="21">
        <v>445.7</v>
      </c>
      <c r="W10" s="21">
        <v>0</v>
      </c>
      <c r="X10" s="21">
        <f aca="true" t="shared" si="1" ref="X10:X19">SUM(R10:W10)</f>
        <v>453.2</v>
      </c>
    </row>
    <row r="11" spans="1:24" ht="12.75" customHeight="1">
      <c r="A11" s="10" t="s">
        <v>3</v>
      </c>
      <c r="B11" s="11">
        <v>764.6</v>
      </c>
      <c r="C11" s="11">
        <v>67.2</v>
      </c>
      <c r="D11" s="11">
        <v>0</v>
      </c>
      <c r="E11" s="11">
        <v>5.4</v>
      </c>
      <c r="F11" s="11">
        <v>394.6</v>
      </c>
      <c r="G11" s="11">
        <v>0</v>
      </c>
      <c r="H11" s="11">
        <f t="shared" si="0"/>
        <v>1231.8000000000002</v>
      </c>
      <c r="I11" s="11"/>
      <c r="J11" s="11">
        <v>2</v>
      </c>
      <c r="K11" s="11">
        <v>0.8</v>
      </c>
      <c r="L11" s="11">
        <v>0</v>
      </c>
      <c r="M11" s="11">
        <v>0</v>
      </c>
      <c r="N11" s="11">
        <v>3.9</v>
      </c>
      <c r="O11" s="11">
        <v>0</v>
      </c>
      <c r="P11" s="11">
        <f>SUM(J11:O11)</f>
        <v>6.699999999999999</v>
      </c>
      <c r="Q11" s="11"/>
      <c r="R11" s="11">
        <v>39.5</v>
      </c>
      <c r="S11" s="11">
        <v>0</v>
      </c>
      <c r="T11" s="11">
        <v>0</v>
      </c>
      <c r="U11" s="11">
        <v>0</v>
      </c>
      <c r="V11" s="11">
        <v>459.5</v>
      </c>
      <c r="W11" s="11">
        <v>0</v>
      </c>
      <c r="X11" s="11">
        <f t="shared" si="1"/>
        <v>499</v>
      </c>
    </row>
    <row r="12" spans="1:24" ht="12.75" customHeight="1">
      <c r="A12" s="10" t="s">
        <v>4</v>
      </c>
      <c r="B12" s="11">
        <v>776.2</v>
      </c>
      <c r="C12" s="11">
        <v>35</v>
      </c>
      <c r="D12" s="11">
        <v>64.8</v>
      </c>
      <c r="E12" s="11">
        <v>26.3</v>
      </c>
      <c r="F12" s="11">
        <v>1079.5</v>
      </c>
      <c r="G12" s="11">
        <v>0</v>
      </c>
      <c r="H12" s="11">
        <f t="shared" si="0"/>
        <v>1981.8</v>
      </c>
      <c r="I12" s="11"/>
      <c r="J12" s="11">
        <v>1.5</v>
      </c>
      <c r="K12" s="11">
        <v>0</v>
      </c>
      <c r="L12" s="11">
        <v>1.4</v>
      </c>
      <c r="M12" s="11">
        <v>0</v>
      </c>
      <c r="N12" s="11">
        <v>18</v>
      </c>
      <c r="O12" s="11">
        <v>0</v>
      </c>
      <c r="P12" s="11">
        <f>SUM(J12:O12)</f>
        <v>20.9</v>
      </c>
      <c r="Q12" s="11"/>
      <c r="R12" s="11">
        <v>9.2</v>
      </c>
      <c r="S12" s="11">
        <v>0</v>
      </c>
      <c r="T12" s="11">
        <v>1</v>
      </c>
      <c r="U12" s="11">
        <v>1.5</v>
      </c>
      <c r="V12" s="11">
        <v>1525.4</v>
      </c>
      <c r="W12" s="11">
        <v>0</v>
      </c>
      <c r="X12" s="11">
        <f t="shared" si="1"/>
        <v>1537.1000000000001</v>
      </c>
    </row>
    <row r="13" spans="1:24" ht="12.75" customHeight="1">
      <c r="A13" s="10" t="s">
        <v>5</v>
      </c>
      <c r="B13" s="11">
        <v>742.2</v>
      </c>
      <c r="C13" s="11">
        <v>12</v>
      </c>
      <c r="D13" s="11">
        <v>11</v>
      </c>
      <c r="E13" s="11">
        <v>13.3</v>
      </c>
      <c r="F13" s="11">
        <v>752.5</v>
      </c>
      <c r="G13" s="11">
        <v>0</v>
      </c>
      <c r="H13" s="11">
        <f t="shared" si="0"/>
        <v>1531</v>
      </c>
      <c r="I13" s="11"/>
      <c r="J13" s="11">
        <v>12</v>
      </c>
      <c r="K13" s="11">
        <v>18.1</v>
      </c>
      <c r="L13" s="11">
        <v>0</v>
      </c>
      <c r="M13" s="11">
        <v>0</v>
      </c>
      <c r="N13" s="11">
        <v>0</v>
      </c>
      <c r="O13" s="11">
        <v>0</v>
      </c>
      <c r="P13" s="11">
        <f>SUM(J13:N13)</f>
        <v>30.1</v>
      </c>
      <c r="Q13" s="11"/>
      <c r="R13" s="11">
        <v>29.3</v>
      </c>
      <c r="S13" s="11">
        <v>0</v>
      </c>
      <c r="T13" s="11">
        <v>0</v>
      </c>
      <c r="U13" s="11">
        <v>0</v>
      </c>
      <c r="V13" s="11">
        <v>1030.1</v>
      </c>
      <c r="W13" s="11">
        <v>0</v>
      </c>
      <c r="X13" s="11">
        <f t="shared" si="1"/>
        <v>1059.3999999999999</v>
      </c>
    </row>
    <row r="14" spans="1:24" ht="12.75" customHeight="1">
      <c r="A14" s="10" t="s">
        <v>6</v>
      </c>
      <c r="B14" s="11">
        <v>702.3</v>
      </c>
      <c r="C14" s="11">
        <v>2.8</v>
      </c>
      <c r="D14" s="11">
        <v>0</v>
      </c>
      <c r="E14" s="11">
        <v>0.7</v>
      </c>
      <c r="F14" s="11">
        <v>251</v>
      </c>
      <c r="G14" s="11">
        <v>0</v>
      </c>
      <c r="H14" s="11">
        <f t="shared" si="0"/>
        <v>956.8</v>
      </c>
      <c r="I14" s="11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aca="true" t="shared" si="2" ref="P14:P19">SUM(J14:O14)</f>
        <v>0</v>
      </c>
      <c r="Q14" s="11"/>
      <c r="R14" s="11">
        <v>74.6</v>
      </c>
      <c r="S14" s="11">
        <v>0</v>
      </c>
      <c r="T14" s="11">
        <v>0</v>
      </c>
      <c r="U14" s="11">
        <v>0</v>
      </c>
      <c r="V14" s="11">
        <v>662.8</v>
      </c>
      <c r="W14" s="11">
        <v>0</v>
      </c>
      <c r="X14" s="11">
        <f t="shared" si="1"/>
        <v>737.4</v>
      </c>
    </row>
    <row r="15" spans="1:24" ht="12.75" customHeight="1">
      <c r="A15" s="10" t="s">
        <v>7</v>
      </c>
      <c r="B15" s="11">
        <v>874.2</v>
      </c>
      <c r="C15" s="11">
        <v>64.9</v>
      </c>
      <c r="D15" s="11">
        <v>2</v>
      </c>
      <c r="E15" s="11">
        <v>0</v>
      </c>
      <c r="F15" s="11">
        <v>645.8</v>
      </c>
      <c r="G15" s="11">
        <v>0</v>
      </c>
      <c r="H15" s="11">
        <f t="shared" si="0"/>
        <v>1586.9</v>
      </c>
      <c r="I15" s="11"/>
      <c r="J15" s="11">
        <v>9.7</v>
      </c>
      <c r="K15" s="11">
        <v>0</v>
      </c>
      <c r="L15" s="11">
        <v>0</v>
      </c>
      <c r="M15" s="11">
        <v>0</v>
      </c>
      <c r="N15" s="11">
        <v>60.2</v>
      </c>
      <c r="O15" s="11">
        <v>0</v>
      </c>
      <c r="P15" s="11">
        <f t="shared" si="2"/>
        <v>69.9</v>
      </c>
      <c r="Q15" s="11"/>
      <c r="R15" s="11">
        <v>66.7</v>
      </c>
      <c r="S15" s="11">
        <v>0</v>
      </c>
      <c r="T15" s="11">
        <v>0</v>
      </c>
      <c r="U15" s="11">
        <v>0</v>
      </c>
      <c r="V15" s="11">
        <v>1512.1</v>
      </c>
      <c r="W15" s="11">
        <v>0</v>
      </c>
      <c r="X15" s="11">
        <f t="shared" si="1"/>
        <v>1578.8</v>
      </c>
    </row>
    <row r="16" spans="1:24" ht="12.75" customHeight="1">
      <c r="A16" s="10" t="s">
        <v>8</v>
      </c>
      <c r="B16" s="11">
        <v>700.8</v>
      </c>
      <c r="C16" s="11">
        <v>67.5</v>
      </c>
      <c r="D16" s="11">
        <v>0</v>
      </c>
      <c r="E16" s="11">
        <v>14.1</v>
      </c>
      <c r="F16" s="11">
        <v>516</v>
      </c>
      <c r="G16" s="11">
        <v>0</v>
      </c>
      <c r="H16" s="11">
        <f t="shared" si="0"/>
        <v>1298.4</v>
      </c>
      <c r="I16" s="11"/>
      <c r="J16" s="11">
        <v>0.8</v>
      </c>
      <c r="K16" s="11">
        <v>0</v>
      </c>
      <c r="L16" s="11">
        <v>0</v>
      </c>
      <c r="M16" s="11">
        <v>0</v>
      </c>
      <c r="N16" s="11">
        <v>28.7</v>
      </c>
      <c r="O16" s="11">
        <v>0</v>
      </c>
      <c r="P16" s="11">
        <f t="shared" si="2"/>
        <v>29.5</v>
      </c>
      <c r="Q16" s="11"/>
      <c r="R16" s="11">
        <v>1.9</v>
      </c>
      <c r="S16" s="11">
        <v>0</v>
      </c>
      <c r="T16" s="11">
        <v>0</v>
      </c>
      <c r="U16" s="11">
        <v>0</v>
      </c>
      <c r="V16" s="11">
        <v>428.1</v>
      </c>
      <c r="W16" s="11">
        <v>0</v>
      </c>
      <c r="X16" s="11">
        <f t="shared" si="1"/>
        <v>430</v>
      </c>
    </row>
    <row r="17" spans="1:24" ht="12.75" customHeight="1" thickBot="1">
      <c r="A17" s="16" t="s">
        <v>9</v>
      </c>
      <c r="B17" s="17">
        <v>853.6</v>
      </c>
      <c r="C17" s="17">
        <v>156.6</v>
      </c>
      <c r="D17" s="17">
        <v>3.3</v>
      </c>
      <c r="E17" s="17">
        <v>14.5</v>
      </c>
      <c r="F17" s="17">
        <v>828.9</v>
      </c>
      <c r="G17" s="17">
        <v>0</v>
      </c>
      <c r="H17" s="17">
        <f t="shared" si="0"/>
        <v>1856.9</v>
      </c>
      <c r="I17" s="17"/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2"/>
        <v>0</v>
      </c>
      <c r="Q17" s="17"/>
      <c r="R17" s="17">
        <v>453.3</v>
      </c>
      <c r="S17" s="17">
        <v>0</v>
      </c>
      <c r="T17" s="17">
        <v>0</v>
      </c>
      <c r="U17" s="17">
        <v>6.9</v>
      </c>
      <c r="V17" s="17">
        <v>1170.3</v>
      </c>
      <c r="W17" s="17">
        <v>0</v>
      </c>
      <c r="X17" s="17">
        <f t="shared" si="1"/>
        <v>1630.5</v>
      </c>
    </row>
    <row r="18" spans="1:24" ht="12.75" customHeight="1">
      <c r="A18" s="18" t="s">
        <v>13</v>
      </c>
      <c r="B18" s="19">
        <f aca="true" t="shared" si="3" ref="B18:G18">SUM(B10:B17)</f>
        <v>5936.700000000001</v>
      </c>
      <c r="C18" s="19">
        <f t="shared" si="3"/>
        <v>406</v>
      </c>
      <c r="D18" s="19">
        <f t="shared" si="3"/>
        <v>81.69999999999999</v>
      </c>
      <c r="E18" s="19">
        <f t="shared" si="3"/>
        <v>76.80000000000001</v>
      </c>
      <c r="F18" s="19">
        <f t="shared" si="3"/>
        <v>4907.599999999999</v>
      </c>
      <c r="G18" s="19">
        <f t="shared" si="3"/>
        <v>0</v>
      </c>
      <c r="H18" s="19">
        <f t="shared" si="0"/>
        <v>11408.8</v>
      </c>
      <c r="I18" s="19"/>
      <c r="J18" s="19">
        <f aca="true" t="shared" si="4" ref="J18:O18">SUM(J10:J17)</f>
        <v>26</v>
      </c>
      <c r="K18" s="19">
        <f t="shared" si="4"/>
        <v>18.900000000000002</v>
      </c>
      <c r="L18" s="19">
        <f t="shared" si="4"/>
        <v>1.4</v>
      </c>
      <c r="M18" s="19">
        <f t="shared" si="4"/>
        <v>0</v>
      </c>
      <c r="N18" s="19">
        <f t="shared" si="4"/>
        <v>110.8</v>
      </c>
      <c r="O18" s="19">
        <f t="shared" si="4"/>
        <v>0</v>
      </c>
      <c r="P18" s="19">
        <f t="shared" si="2"/>
        <v>157.1</v>
      </c>
      <c r="Q18" s="19"/>
      <c r="R18" s="19">
        <f aca="true" t="shared" si="5" ref="R18:W18">SUM(R10:R17)</f>
        <v>682</v>
      </c>
      <c r="S18" s="19">
        <f t="shared" si="5"/>
        <v>0</v>
      </c>
      <c r="T18" s="19">
        <f t="shared" si="5"/>
        <v>1</v>
      </c>
      <c r="U18" s="19">
        <f t="shared" si="5"/>
        <v>8.4</v>
      </c>
      <c r="V18" s="19">
        <f t="shared" si="5"/>
        <v>7234.000000000001</v>
      </c>
      <c r="W18" s="19">
        <f t="shared" si="5"/>
        <v>0</v>
      </c>
      <c r="X18" s="19">
        <f t="shared" si="1"/>
        <v>7925.400000000001</v>
      </c>
    </row>
    <row r="19" spans="1:24" ht="12.75" customHeight="1">
      <c r="A19" s="10" t="s">
        <v>12</v>
      </c>
      <c r="B19" s="11">
        <v>36506.3</v>
      </c>
      <c r="C19" s="11">
        <v>1774.9</v>
      </c>
      <c r="D19" s="11">
        <v>296.5</v>
      </c>
      <c r="E19" s="11">
        <v>1064.7</v>
      </c>
      <c r="F19" s="11">
        <v>39359.9</v>
      </c>
      <c r="G19" s="11">
        <v>49.2</v>
      </c>
      <c r="H19" s="11">
        <f t="shared" si="0"/>
        <v>79051.5</v>
      </c>
      <c r="I19" s="11"/>
      <c r="J19" s="11">
        <v>2210.5</v>
      </c>
      <c r="K19" s="11">
        <v>63.6</v>
      </c>
      <c r="L19" s="11">
        <v>39.9</v>
      </c>
      <c r="M19" s="11">
        <v>51.1</v>
      </c>
      <c r="N19" s="11">
        <v>2951.7</v>
      </c>
      <c r="O19" s="11">
        <v>0</v>
      </c>
      <c r="P19" s="11">
        <f t="shared" si="2"/>
        <v>5316.799999999999</v>
      </c>
      <c r="Q19" s="11"/>
      <c r="R19" s="11">
        <v>4276.6</v>
      </c>
      <c r="S19" s="11">
        <v>87.9</v>
      </c>
      <c r="T19" s="11">
        <v>51.3</v>
      </c>
      <c r="U19" s="11">
        <v>70</v>
      </c>
      <c r="V19" s="11">
        <v>40890</v>
      </c>
      <c r="W19" s="11">
        <v>57.2</v>
      </c>
      <c r="X19" s="11">
        <f t="shared" si="1"/>
        <v>45433</v>
      </c>
    </row>
    <row r="20" spans="1:24" ht="12.75" customHeight="1">
      <c r="A20" s="12" t="s">
        <v>14</v>
      </c>
      <c r="B20" s="23">
        <f aca="true" t="shared" si="6" ref="B20:H20">B18/$H$18</f>
        <v>0.5203614753523597</v>
      </c>
      <c r="C20" s="23">
        <f t="shared" si="6"/>
        <v>0.03558656475702966</v>
      </c>
      <c r="D20" s="23">
        <f t="shared" si="6"/>
        <v>0.007161138770072225</v>
      </c>
      <c r="E20" s="23">
        <f t="shared" si="6"/>
        <v>0.006731645747142558</v>
      </c>
      <c r="F20" s="23">
        <f t="shared" si="6"/>
        <v>0.43015917537339593</v>
      </c>
      <c r="G20" s="23">
        <f t="shared" si="6"/>
        <v>0</v>
      </c>
      <c r="H20" s="23">
        <f t="shared" si="6"/>
        <v>1</v>
      </c>
      <c r="I20" s="23"/>
      <c r="J20" s="23">
        <f aca="true" t="shared" si="7" ref="J20:P20">J18/$P$18</f>
        <v>0.1654996817313813</v>
      </c>
      <c r="K20" s="23">
        <f t="shared" si="7"/>
        <v>0.12030553787396564</v>
      </c>
      <c r="L20" s="23">
        <f t="shared" si="7"/>
        <v>0.008911521323997454</v>
      </c>
      <c r="M20" s="23">
        <f t="shared" si="7"/>
        <v>0</v>
      </c>
      <c r="N20" s="23">
        <f t="shared" si="7"/>
        <v>0.7052832590706556</v>
      </c>
      <c r="O20" s="23">
        <f t="shared" si="7"/>
        <v>0</v>
      </c>
      <c r="P20" s="23">
        <f t="shared" si="7"/>
        <v>1</v>
      </c>
      <c r="Q20" s="23"/>
      <c r="R20" s="23">
        <f aca="true" t="shared" si="8" ref="R20:X20">R18/$X$18</f>
        <v>0.08605243899361546</v>
      </c>
      <c r="S20" s="23">
        <f t="shared" si="8"/>
        <v>0</v>
      </c>
      <c r="T20" s="23">
        <f t="shared" si="8"/>
        <v>0.00012617659676483206</v>
      </c>
      <c r="U20" s="23">
        <f t="shared" si="8"/>
        <v>0.0010598834128245894</v>
      </c>
      <c r="V20" s="23">
        <f t="shared" si="8"/>
        <v>0.9127615009967952</v>
      </c>
      <c r="W20" s="23">
        <f t="shared" si="8"/>
        <v>0</v>
      </c>
      <c r="X20" s="23">
        <f t="shared" si="8"/>
        <v>1</v>
      </c>
    </row>
    <row r="21" spans="1:24" ht="12.75" customHeight="1" thickBot="1">
      <c r="A21" s="14" t="s">
        <v>15</v>
      </c>
      <c r="B21" s="24">
        <f aca="true" t="shared" si="9" ref="B21:H21">B19/$H$19</f>
        <v>0.4618040138390796</v>
      </c>
      <c r="C21" s="24">
        <f t="shared" si="9"/>
        <v>0.022452451882633475</v>
      </c>
      <c r="D21" s="24">
        <f t="shared" si="9"/>
        <v>0.0037507194676887853</v>
      </c>
      <c r="E21" s="24">
        <f t="shared" si="9"/>
        <v>0.013468435134058179</v>
      </c>
      <c r="F21" s="24">
        <f t="shared" si="9"/>
        <v>0.49790200059454914</v>
      </c>
      <c r="G21" s="24">
        <f t="shared" si="9"/>
        <v>0.000622379081990854</v>
      </c>
      <c r="H21" s="24">
        <f t="shared" si="9"/>
        <v>1</v>
      </c>
      <c r="I21" s="24"/>
      <c r="J21" s="24">
        <f aca="true" t="shared" si="10" ref="J21:P21">J19/$P$19</f>
        <v>0.4157575985555222</v>
      </c>
      <c r="K21" s="24">
        <f t="shared" si="10"/>
        <v>0.0119620824556124</v>
      </c>
      <c r="L21" s="24">
        <f t="shared" si="10"/>
        <v>0.007504513993379477</v>
      </c>
      <c r="M21" s="24">
        <f t="shared" si="10"/>
        <v>0.00961104423713512</v>
      </c>
      <c r="N21" s="24">
        <f t="shared" si="10"/>
        <v>0.555164760758351</v>
      </c>
      <c r="O21" s="24">
        <f t="shared" si="10"/>
        <v>0</v>
      </c>
      <c r="P21" s="24">
        <f t="shared" si="10"/>
        <v>1</v>
      </c>
      <c r="Q21" s="24"/>
      <c r="R21" s="24">
        <f aca="true" t="shared" si="11" ref="R21:X21">R19/$X$19</f>
        <v>0.09412981753351089</v>
      </c>
      <c r="S21" s="24">
        <f t="shared" si="11"/>
        <v>0.0019347170558844894</v>
      </c>
      <c r="T21" s="24">
        <f t="shared" si="11"/>
        <v>0.0011291352100895823</v>
      </c>
      <c r="U21" s="24">
        <f t="shared" si="11"/>
        <v>0.0015407303061651223</v>
      </c>
      <c r="V21" s="24">
        <f t="shared" si="11"/>
        <v>0.9000066031298836</v>
      </c>
      <c r="W21" s="24">
        <f t="shared" si="11"/>
        <v>0.001258996764466357</v>
      </c>
      <c r="X21" s="24">
        <f t="shared" si="11"/>
        <v>1</v>
      </c>
    </row>
    <row r="22" ht="12.75" customHeight="1">
      <c r="A22" s="2" t="s">
        <v>40</v>
      </c>
    </row>
    <row r="26" ht="18.75" customHeight="1" thickBot="1">
      <c r="A26" s="7" t="s">
        <v>41</v>
      </c>
    </row>
    <row r="27" spans="1:6" ht="12.75" customHeight="1" thickBot="1">
      <c r="A27" s="40" t="s">
        <v>26</v>
      </c>
      <c r="B27" s="41" t="s">
        <v>16</v>
      </c>
      <c r="C27" s="42" t="s">
        <v>18</v>
      </c>
      <c r="E27" s="3"/>
      <c r="F27" s="3"/>
    </row>
    <row r="28" spans="1:6" ht="12.75" customHeight="1">
      <c r="A28" s="38" t="s">
        <v>27</v>
      </c>
      <c r="B28" s="39">
        <v>5936.7</v>
      </c>
      <c r="C28" s="39">
        <v>708</v>
      </c>
      <c r="E28" s="4"/>
      <c r="F28" s="4"/>
    </row>
    <row r="29" spans="1:6" ht="12.75" customHeight="1">
      <c r="A29" s="34" t="s">
        <v>11</v>
      </c>
      <c r="B29" s="35">
        <v>4907.6</v>
      </c>
      <c r="C29" s="35">
        <v>7344.8</v>
      </c>
      <c r="E29" s="4"/>
      <c r="F29" s="4"/>
    </row>
    <row r="30" spans="1:3" ht="12.75" customHeight="1" thickBot="1">
      <c r="A30" s="36" t="s">
        <v>28</v>
      </c>
      <c r="B30" s="37">
        <v>564.5</v>
      </c>
      <c r="C30" s="37">
        <v>29.699999999999996</v>
      </c>
    </row>
    <row r="32" spans="2:6" ht="12.75" customHeight="1">
      <c r="B32" s="4"/>
      <c r="C32" s="4"/>
      <c r="E32" s="4"/>
      <c r="F32" s="4"/>
    </row>
    <row r="33" spans="2:6" ht="12.75" customHeight="1">
      <c r="B33" s="4"/>
      <c r="C33" s="4"/>
      <c r="E33" s="4"/>
      <c r="F33" s="4"/>
    </row>
    <row r="34" spans="2:6" ht="12.75" customHeight="1">
      <c r="B34" s="4"/>
      <c r="C34" s="4"/>
      <c r="E34" s="4"/>
      <c r="F34" s="4"/>
    </row>
    <row r="71" spans="8:12" ht="12.75" customHeight="1">
      <c r="H71" s="6"/>
      <c r="I71" s="6"/>
      <c r="J71" s="6"/>
      <c r="K71" s="6"/>
      <c r="L71" s="6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33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5.140625" style="0" customWidth="1"/>
    <col min="2" max="8" width="9.57421875" style="0" customWidth="1"/>
    <col min="9" max="9" width="2.7109375" style="0" customWidth="1"/>
    <col min="10" max="16" width="9.57421875" style="0" customWidth="1"/>
    <col min="17" max="17" width="2.7109375" style="0" customWidth="1"/>
    <col min="18" max="24" width="9.57421875" style="0" customWidth="1"/>
  </cols>
  <sheetData>
    <row r="5" ht="12.75">
      <c r="A5" s="9" t="s">
        <v>39</v>
      </c>
    </row>
    <row r="7" s="8" customFormat="1" ht="17.25" customHeight="1" thickBot="1">
      <c r="A7" s="7" t="s">
        <v>38</v>
      </c>
    </row>
    <row r="8" spans="1:24" s="2" customFormat="1" ht="12.75" customHeight="1">
      <c r="A8" s="25"/>
      <c r="B8" s="22" t="s">
        <v>24</v>
      </c>
      <c r="C8" s="22"/>
      <c r="D8" s="22"/>
      <c r="E8" s="22"/>
      <c r="F8" s="22"/>
      <c r="G8" s="22"/>
      <c r="H8" s="22"/>
      <c r="I8" s="25"/>
      <c r="J8" s="22" t="s">
        <v>25</v>
      </c>
      <c r="K8" s="22"/>
      <c r="L8" s="22"/>
      <c r="M8" s="22"/>
      <c r="N8" s="22"/>
      <c r="O8" s="22"/>
      <c r="P8" s="22"/>
      <c r="Q8" s="25"/>
      <c r="R8" s="22" t="s">
        <v>17</v>
      </c>
      <c r="S8" s="22"/>
      <c r="T8" s="22"/>
      <c r="U8" s="22"/>
      <c r="V8" s="22"/>
      <c r="W8" s="22"/>
      <c r="X8" s="22"/>
    </row>
    <row r="9" spans="1:24" s="2" customFormat="1" ht="12.75" customHeight="1" thickBot="1">
      <c r="A9" s="33" t="s">
        <v>10</v>
      </c>
      <c r="B9" s="26" t="s">
        <v>29</v>
      </c>
      <c r="C9" s="26" t="s">
        <v>30</v>
      </c>
      <c r="D9" s="26" t="s">
        <v>31</v>
      </c>
      <c r="E9" s="26" t="s">
        <v>32</v>
      </c>
      <c r="F9" s="26" t="s">
        <v>33</v>
      </c>
      <c r="G9" s="26" t="s">
        <v>34</v>
      </c>
      <c r="H9" s="26" t="s">
        <v>0</v>
      </c>
      <c r="I9" s="27"/>
      <c r="J9" s="26" t="s">
        <v>29</v>
      </c>
      <c r="K9" s="26" t="s">
        <v>30</v>
      </c>
      <c r="L9" s="26" t="s">
        <v>31</v>
      </c>
      <c r="M9" s="26" t="s">
        <v>32</v>
      </c>
      <c r="N9" s="26" t="s">
        <v>33</v>
      </c>
      <c r="O9" s="26" t="s">
        <v>34</v>
      </c>
      <c r="P9" s="26" t="s">
        <v>0</v>
      </c>
      <c r="Q9" s="27"/>
      <c r="R9" s="26" t="s">
        <v>29</v>
      </c>
      <c r="S9" s="26" t="s">
        <v>30</v>
      </c>
      <c r="T9" s="26" t="s">
        <v>31</v>
      </c>
      <c r="U9" s="26" t="s">
        <v>32</v>
      </c>
      <c r="V9" s="26" t="s">
        <v>33</v>
      </c>
      <c r="W9" s="26" t="s">
        <v>34</v>
      </c>
      <c r="X9" s="26" t="s">
        <v>0</v>
      </c>
    </row>
    <row r="10" spans="1:24" s="2" customFormat="1" ht="12.75" customHeight="1">
      <c r="A10" s="20" t="s">
        <v>2</v>
      </c>
      <c r="B10" s="21">
        <v>695.5</v>
      </c>
      <c r="C10" s="21">
        <v>191.3</v>
      </c>
      <c r="D10" s="21">
        <v>63.3</v>
      </c>
      <c r="E10" s="21">
        <v>13.4</v>
      </c>
      <c r="F10" s="21">
        <v>0.2</v>
      </c>
      <c r="G10" s="21">
        <v>0.5</v>
      </c>
      <c r="H10" s="21">
        <f aca="true" t="shared" si="0" ref="H10:H19">SUM(B10:G10)</f>
        <v>964.1999999999999</v>
      </c>
      <c r="I10" s="21"/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f>SUM(J10:O10)</f>
        <v>0</v>
      </c>
      <c r="Q10" s="21"/>
      <c r="R10" s="21">
        <v>820.8</v>
      </c>
      <c r="S10" s="21">
        <v>2</v>
      </c>
      <c r="T10" s="21">
        <v>0.5</v>
      </c>
      <c r="U10" s="21">
        <v>0</v>
      </c>
      <c r="V10" s="21">
        <v>0</v>
      </c>
      <c r="W10" s="21">
        <v>0</v>
      </c>
      <c r="X10" s="21">
        <f aca="true" t="shared" si="1" ref="X10:X19">SUM(R10:W10)</f>
        <v>823.3</v>
      </c>
    </row>
    <row r="11" spans="1:24" s="2" customFormat="1" ht="12.75" customHeight="1">
      <c r="A11" s="10" t="s">
        <v>3</v>
      </c>
      <c r="B11" s="11">
        <v>938</v>
      </c>
      <c r="C11" s="11">
        <v>148.8</v>
      </c>
      <c r="D11" s="11">
        <v>133.9</v>
      </c>
      <c r="E11" s="11">
        <v>5.1</v>
      </c>
      <c r="F11" s="11">
        <v>6</v>
      </c>
      <c r="G11" s="11">
        <v>0</v>
      </c>
      <c r="H11" s="11">
        <f t="shared" si="0"/>
        <v>1231.8</v>
      </c>
      <c r="I11" s="11"/>
      <c r="J11" s="11">
        <v>6.7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>SUM(J11:O11)</f>
        <v>6.7</v>
      </c>
      <c r="Q11" s="11"/>
      <c r="R11" s="11">
        <v>498.2</v>
      </c>
      <c r="S11" s="11">
        <v>0.8</v>
      </c>
      <c r="T11" s="11">
        <v>0</v>
      </c>
      <c r="U11" s="11">
        <v>0</v>
      </c>
      <c r="V11" s="11">
        <v>0</v>
      </c>
      <c r="W11" s="11">
        <v>0</v>
      </c>
      <c r="X11" s="11">
        <f t="shared" si="1"/>
        <v>499</v>
      </c>
    </row>
    <row r="12" spans="1:24" s="2" customFormat="1" ht="12.75" customHeight="1">
      <c r="A12" s="10" t="s">
        <v>4</v>
      </c>
      <c r="B12" s="11">
        <v>1931.5</v>
      </c>
      <c r="C12" s="11">
        <v>50.3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1981.8</v>
      </c>
      <c r="I12" s="11"/>
      <c r="J12" s="11">
        <v>20.9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>SUM(J12:O12)</f>
        <v>20.9</v>
      </c>
      <c r="Q12" s="11"/>
      <c r="R12" s="11">
        <v>1531.1</v>
      </c>
      <c r="S12" s="11">
        <v>6</v>
      </c>
      <c r="T12" s="11">
        <v>0</v>
      </c>
      <c r="U12" s="11">
        <v>0</v>
      </c>
      <c r="V12" s="11">
        <v>0</v>
      </c>
      <c r="W12" s="11">
        <v>0</v>
      </c>
      <c r="X12" s="11">
        <f t="shared" si="1"/>
        <v>1537.1</v>
      </c>
    </row>
    <row r="13" spans="1:24" s="2" customFormat="1" ht="12.75" customHeight="1">
      <c r="A13" s="10" t="s">
        <v>5</v>
      </c>
      <c r="B13" s="11">
        <v>1117.7</v>
      </c>
      <c r="C13" s="11">
        <v>338</v>
      </c>
      <c r="D13" s="11">
        <v>75.3</v>
      </c>
      <c r="E13" s="11">
        <v>0</v>
      </c>
      <c r="F13" s="11">
        <v>0</v>
      </c>
      <c r="G13" s="11">
        <v>0</v>
      </c>
      <c r="H13" s="11">
        <f t="shared" si="0"/>
        <v>1531</v>
      </c>
      <c r="I13" s="11"/>
      <c r="J13" s="11">
        <v>30.1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>SUM(J13:N13)</f>
        <v>30.1</v>
      </c>
      <c r="Q13" s="11"/>
      <c r="R13" s="11">
        <v>1059.4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f t="shared" si="1"/>
        <v>1059.4</v>
      </c>
    </row>
    <row r="14" spans="1:24" s="2" customFormat="1" ht="12.75" customHeight="1">
      <c r="A14" s="10" t="s">
        <v>6</v>
      </c>
      <c r="B14" s="11">
        <v>836.4</v>
      </c>
      <c r="C14" s="11">
        <v>120.4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956.8</v>
      </c>
      <c r="I14" s="11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aca="true" t="shared" si="2" ref="P14:P19">SUM(J14:O14)</f>
        <v>0</v>
      </c>
      <c r="Q14" s="11"/>
      <c r="R14" s="11">
        <v>737.4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f t="shared" si="1"/>
        <v>737.4</v>
      </c>
    </row>
    <row r="15" spans="1:24" s="2" customFormat="1" ht="12.75" customHeight="1">
      <c r="A15" s="10" t="s">
        <v>7</v>
      </c>
      <c r="B15" s="11">
        <v>1361.5</v>
      </c>
      <c r="C15" s="11">
        <v>224.3</v>
      </c>
      <c r="D15" s="11">
        <v>0</v>
      </c>
      <c r="E15" s="11">
        <v>1.1</v>
      </c>
      <c r="F15" s="11">
        <v>0</v>
      </c>
      <c r="G15" s="11">
        <v>0</v>
      </c>
      <c r="H15" s="11">
        <f t="shared" si="0"/>
        <v>1586.8999999999999</v>
      </c>
      <c r="I15" s="11"/>
      <c r="J15" s="11">
        <v>69.9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2"/>
        <v>69.9</v>
      </c>
      <c r="Q15" s="11"/>
      <c r="R15" s="11">
        <v>1578.8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f t="shared" si="1"/>
        <v>1578.8</v>
      </c>
    </row>
    <row r="16" spans="1:24" s="2" customFormat="1" ht="12.75" customHeight="1">
      <c r="A16" s="10" t="s">
        <v>8</v>
      </c>
      <c r="B16" s="11">
        <v>758.4</v>
      </c>
      <c r="C16" s="11">
        <v>366.2</v>
      </c>
      <c r="D16" s="11">
        <v>173.8</v>
      </c>
      <c r="E16" s="11">
        <v>0</v>
      </c>
      <c r="F16" s="11">
        <v>0</v>
      </c>
      <c r="G16" s="11">
        <v>0</v>
      </c>
      <c r="H16" s="11">
        <f t="shared" si="0"/>
        <v>1298.3999999999999</v>
      </c>
      <c r="I16" s="11"/>
      <c r="J16" s="11">
        <v>29.5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2"/>
        <v>29.5</v>
      </c>
      <c r="Q16" s="11"/>
      <c r="R16" s="11">
        <v>430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f t="shared" si="1"/>
        <v>430</v>
      </c>
    </row>
    <row r="17" spans="1:24" s="2" customFormat="1" ht="12.75" customHeight="1" thickBot="1">
      <c r="A17" s="16" t="s">
        <v>9</v>
      </c>
      <c r="B17" s="17">
        <v>1431.9</v>
      </c>
      <c r="C17" s="17">
        <v>54.7</v>
      </c>
      <c r="D17" s="17">
        <v>354.1</v>
      </c>
      <c r="E17" s="17">
        <v>1.2</v>
      </c>
      <c r="F17" s="17">
        <v>6.7</v>
      </c>
      <c r="G17" s="17">
        <v>8.3</v>
      </c>
      <c r="H17" s="17">
        <f t="shared" si="0"/>
        <v>1856.9000000000003</v>
      </c>
      <c r="I17" s="17"/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2"/>
        <v>0</v>
      </c>
      <c r="Q17" s="17"/>
      <c r="R17" s="17">
        <v>1630.5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f t="shared" si="1"/>
        <v>1630.5</v>
      </c>
    </row>
    <row r="18" spans="1:24" s="2" customFormat="1" ht="12.75" customHeight="1">
      <c r="A18" s="18" t="s">
        <v>13</v>
      </c>
      <c r="B18" s="19">
        <f aca="true" t="shared" si="3" ref="B18:G18">SUM(B10:B17)</f>
        <v>9070.9</v>
      </c>
      <c r="C18" s="19">
        <f t="shared" si="3"/>
        <v>1494.0000000000002</v>
      </c>
      <c r="D18" s="19">
        <f t="shared" si="3"/>
        <v>800.4000000000001</v>
      </c>
      <c r="E18" s="19">
        <f t="shared" si="3"/>
        <v>20.8</v>
      </c>
      <c r="F18" s="19">
        <f t="shared" si="3"/>
        <v>12.9</v>
      </c>
      <c r="G18" s="19">
        <f t="shared" si="3"/>
        <v>8.8</v>
      </c>
      <c r="H18" s="19">
        <f t="shared" si="0"/>
        <v>11407.799999999997</v>
      </c>
      <c r="I18" s="19"/>
      <c r="J18" s="19">
        <f aca="true" t="shared" si="4" ref="J18:O18">SUM(J10:J17)</f>
        <v>157.10000000000002</v>
      </c>
      <c r="K18" s="19">
        <f t="shared" si="4"/>
        <v>0</v>
      </c>
      <c r="L18" s="19">
        <f t="shared" si="4"/>
        <v>0</v>
      </c>
      <c r="M18" s="19">
        <f t="shared" si="4"/>
        <v>0</v>
      </c>
      <c r="N18" s="19">
        <f t="shared" si="4"/>
        <v>0</v>
      </c>
      <c r="O18" s="19">
        <f t="shared" si="4"/>
        <v>0</v>
      </c>
      <c r="P18" s="19">
        <f t="shared" si="2"/>
        <v>157.10000000000002</v>
      </c>
      <c r="Q18" s="19"/>
      <c r="R18" s="19">
        <f aca="true" t="shared" si="5" ref="R18:W18">SUM(R10:R17)</f>
        <v>8286.2</v>
      </c>
      <c r="S18" s="19">
        <f t="shared" si="5"/>
        <v>8.8</v>
      </c>
      <c r="T18" s="19">
        <f t="shared" si="5"/>
        <v>0.5</v>
      </c>
      <c r="U18" s="19">
        <f t="shared" si="5"/>
        <v>0</v>
      </c>
      <c r="V18" s="19">
        <f t="shared" si="5"/>
        <v>0</v>
      </c>
      <c r="W18" s="19">
        <f t="shared" si="5"/>
        <v>0</v>
      </c>
      <c r="X18" s="19">
        <f t="shared" si="1"/>
        <v>8295.5</v>
      </c>
    </row>
    <row r="19" spans="1:24" s="2" customFormat="1" ht="12.75" customHeight="1">
      <c r="A19" s="10" t="s">
        <v>12</v>
      </c>
      <c r="B19" s="11">
        <v>62767.5</v>
      </c>
      <c r="C19" s="11">
        <v>9100.7</v>
      </c>
      <c r="D19" s="11">
        <v>6583.4</v>
      </c>
      <c r="E19" s="11">
        <v>219.2</v>
      </c>
      <c r="F19" s="11">
        <v>206.1</v>
      </c>
      <c r="G19" s="11">
        <v>174.6</v>
      </c>
      <c r="H19" s="11">
        <f t="shared" si="0"/>
        <v>79051.5</v>
      </c>
      <c r="I19" s="11"/>
      <c r="J19" s="11">
        <v>4817.9</v>
      </c>
      <c r="K19" s="11">
        <v>413</v>
      </c>
      <c r="L19" s="11">
        <v>76.4</v>
      </c>
      <c r="M19" s="11">
        <v>7.4</v>
      </c>
      <c r="N19" s="11">
        <v>0</v>
      </c>
      <c r="O19" s="11">
        <v>2.1</v>
      </c>
      <c r="P19" s="11">
        <f t="shared" si="2"/>
        <v>5316.799999999999</v>
      </c>
      <c r="Q19" s="11"/>
      <c r="R19" s="11">
        <v>44929.9</v>
      </c>
      <c r="S19" s="11">
        <v>377.4</v>
      </c>
      <c r="T19" s="11">
        <v>108.2</v>
      </c>
      <c r="U19" s="11">
        <v>6.7</v>
      </c>
      <c r="V19" s="11">
        <v>9.9</v>
      </c>
      <c r="W19" s="11">
        <v>0.9</v>
      </c>
      <c r="X19" s="11">
        <f t="shared" si="1"/>
        <v>45433</v>
      </c>
    </row>
    <row r="20" spans="1:24" s="2" customFormat="1" ht="12.75" customHeight="1">
      <c r="A20" s="12" t="s">
        <v>14</v>
      </c>
      <c r="B20" s="13">
        <f aca="true" t="shared" si="6" ref="B20:H20">B18/$H$18</f>
        <v>0.7951489331860658</v>
      </c>
      <c r="C20" s="13">
        <f t="shared" si="6"/>
        <v>0.13096302529848003</v>
      </c>
      <c r="D20" s="13">
        <f t="shared" si="6"/>
        <v>0.07016252038079211</v>
      </c>
      <c r="E20" s="13">
        <f t="shared" si="6"/>
        <v>0.0018233138729641127</v>
      </c>
      <c r="F20" s="13">
        <f t="shared" si="6"/>
        <v>0.0011308052385210123</v>
      </c>
      <c r="G20" s="13">
        <f t="shared" si="6"/>
        <v>0.0007714020231771246</v>
      </c>
      <c r="H20" s="13">
        <f t="shared" si="6"/>
        <v>1</v>
      </c>
      <c r="I20" s="13"/>
      <c r="J20" s="13">
        <f aca="true" t="shared" si="7" ref="J20:P20">J18/$P$18</f>
        <v>1</v>
      </c>
      <c r="K20" s="13">
        <f t="shared" si="7"/>
        <v>0</v>
      </c>
      <c r="L20" s="13">
        <f t="shared" si="7"/>
        <v>0</v>
      </c>
      <c r="M20" s="13">
        <f t="shared" si="7"/>
        <v>0</v>
      </c>
      <c r="N20" s="13">
        <f t="shared" si="7"/>
        <v>0</v>
      </c>
      <c r="O20" s="13">
        <f t="shared" si="7"/>
        <v>0</v>
      </c>
      <c r="P20" s="13">
        <f t="shared" si="7"/>
        <v>1</v>
      </c>
      <c r="Q20" s="13"/>
      <c r="R20" s="13">
        <f aca="true" t="shared" si="8" ref="R20:X20">R18/$X$18</f>
        <v>0.9988789102525466</v>
      </c>
      <c r="S20" s="13">
        <f t="shared" si="8"/>
        <v>0.0010608161051172324</v>
      </c>
      <c r="T20" s="13">
        <f t="shared" si="8"/>
        <v>6.027364233620638E-05</v>
      </c>
      <c r="U20" s="13">
        <f t="shared" si="8"/>
        <v>0</v>
      </c>
      <c r="V20" s="13">
        <f t="shared" si="8"/>
        <v>0</v>
      </c>
      <c r="W20" s="13">
        <f t="shared" si="8"/>
        <v>0</v>
      </c>
      <c r="X20" s="13">
        <f t="shared" si="8"/>
        <v>1</v>
      </c>
    </row>
    <row r="21" spans="1:24" s="2" customFormat="1" ht="12.75" customHeight="1" thickBot="1">
      <c r="A21" s="14" t="s">
        <v>15</v>
      </c>
      <c r="B21" s="15">
        <f aca="true" t="shared" si="9" ref="B21:H21">B19/$H$19</f>
        <v>0.7940077038386368</v>
      </c>
      <c r="C21" s="15">
        <f t="shared" si="9"/>
        <v>0.11512368519256436</v>
      </c>
      <c r="D21" s="15">
        <f t="shared" si="9"/>
        <v>0.08327988716216643</v>
      </c>
      <c r="E21" s="15">
        <f t="shared" si="9"/>
        <v>0.0027728759100080326</v>
      </c>
      <c r="F21" s="15">
        <f t="shared" si="9"/>
        <v>0.002607161154437297</v>
      </c>
      <c r="G21" s="15">
        <f t="shared" si="9"/>
        <v>0.0022086867421870554</v>
      </c>
      <c r="H21" s="15">
        <f t="shared" si="9"/>
        <v>1</v>
      </c>
      <c r="I21" s="15"/>
      <c r="J21" s="15">
        <f aca="true" t="shared" si="10" ref="J21:P21">J19/$P$19</f>
        <v>0.9061653626241348</v>
      </c>
      <c r="K21" s="15">
        <f t="shared" si="10"/>
        <v>0.07767830273848933</v>
      </c>
      <c r="L21" s="15">
        <f t="shared" si="10"/>
        <v>0.014369545591333136</v>
      </c>
      <c r="M21" s="15">
        <f t="shared" si="10"/>
        <v>0.0013918146253385497</v>
      </c>
      <c r="N21" s="15">
        <f t="shared" si="10"/>
        <v>0</v>
      </c>
      <c r="O21" s="15">
        <f t="shared" si="10"/>
        <v>0.00039497442070418306</v>
      </c>
      <c r="P21" s="15">
        <f t="shared" si="10"/>
        <v>1</v>
      </c>
      <c r="Q21" s="15"/>
      <c r="R21" s="15">
        <f aca="true" t="shared" si="11" ref="R21:X21">R19/$X$19</f>
        <v>0.9889265511852618</v>
      </c>
      <c r="S21" s="15">
        <f t="shared" si="11"/>
        <v>0.00830673739352453</v>
      </c>
      <c r="T21" s="15">
        <f t="shared" si="11"/>
        <v>0.002381528844672375</v>
      </c>
      <c r="U21" s="15">
        <f t="shared" si="11"/>
        <v>0.0001474699007329474</v>
      </c>
      <c r="V21" s="15">
        <f t="shared" si="11"/>
        <v>0.00021790328615763874</v>
      </c>
      <c r="W21" s="15">
        <f t="shared" si="11"/>
        <v>1.980938965069443E-05</v>
      </c>
      <c r="X21" s="15">
        <f t="shared" si="11"/>
        <v>1</v>
      </c>
    </row>
    <row r="22" ht="12.75">
      <c r="A22" s="2" t="s">
        <v>40</v>
      </c>
    </row>
    <row r="25" ht="15.75" thickBot="1">
      <c r="A25" s="43" t="s">
        <v>41</v>
      </c>
    </row>
    <row r="26" spans="1:7" s="5" customFormat="1" ht="24.75" customHeight="1" thickBot="1">
      <c r="A26" s="45" t="s">
        <v>35</v>
      </c>
      <c r="B26" s="46" t="s">
        <v>36</v>
      </c>
      <c r="C26" s="47" t="s">
        <v>18</v>
      </c>
      <c r="D26" s="31"/>
      <c r="G26" s="2"/>
    </row>
    <row r="27" spans="1:13" s="2" customFormat="1" ht="12.75" customHeight="1">
      <c r="A27" s="38" t="s">
        <v>29</v>
      </c>
      <c r="B27" s="48">
        <v>9070.9</v>
      </c>
      <c r="C27" s="48">
        <v>8443.300000000001</v>
      </c>
      <c r="D27" s="32"/>
      <c r="E27" s="6"/>
      <c r="F27" s="6"/>
      <c r="G27" s="6"/>
      <c r="H27" s="6"/>
      <c r="I27" s="6"/>
      <c r="J27" s="6"/>
      <c r="K27" s="6"/>
      <c r="L27" s="6"/>
      <c r="M27" s="6"/>
    </row>
    <row r="28" spans="1:13" s="2" customFormat="1" ht="12.75" customHeight="1">
      <c r="A28" s="34" t="s">
        <v>30</v>
      </c>
      <c r="B28" s="49">
        <v>1494</v>
      </c>
      <c r="C28" s="49">
        <v>8.8</v>
      </c>
      <c r="D28" s="32"/>
      <c r="E28" s="6"/>
      <c r="F28" s="6"/>
      <c r="G28" s="6"/>
      <c r="H28" s="6"/>
      <c r="I28" s="6"/>
      <c r="J28" s="6"/>
      <c r="K28" s="6"/>
      <c r="L28" s="6"/>
      <c r="M28" s="6"/>
    </row>
    <row r="29" spans="1:13" s="2" customFormat="1" ht="12.75" customHeight="1">
      <c r="A29" s="34" t="s">
        <v>31</v>
      </c>
      <c r="B29" s="49">
        <v>800.4</v>
      </c>
      <c r="C29" s="49">
        <v>0.5</v>
      </c>
      <c r="D29" s="32"/>
      <c r="E29" s="6"/>
      <c r="F29" s="6"/>
      <c r="G29" s="6"/>
      <c r="H29" s="6"/>
      <c r="I29" s="6"/>
      <c r="J29" s="6"/>
      <c r="K29" s="6"/>
      <c r="L29" s="6"/>
      <c r="M29" s="6"/>
    </row>
    <row r="30" spans="1:13" s="2" customFormat="1" ht="12.75" customHeight="1">
      <c r="A30" s="34" t="s">
        <v>32</v>
      </c>
      <c r="B30" s="49">
        <v>20.8</v>
      </c>
      <c r="C30" s="49">
        <v>0</v>
      </c>
      <c r="D30" s="32"/>
      <c r="E30" s="6"/>
      <c r="F30" s="6"/>
      <c r="G30" s="6"/>
      <c r="H30" s="6"/>
      <c r="I30" s="6"/>
      <c r="J30" s="6"/>
      <c r="K30" s="6"/>
      <c r="L30" s="6"/>
      <c r="M30" s="6"/>
    </row>
    <row r="31" spans="1:13" s="2" customFormat="1" ht="12.75" customHeight="1">
      <c r="A31" s="34" t="s">
        <v>33</v>
      </c>
      <c r="B31" s="49">
        <v>12.9</v>
      </c>
      <c r="C31" s="49">
        <v>0</v>
      </c>
      <c r="D31" s="32"/>
      <c r="E31" s="6"/>
      <c r="F31" s="6"/>
      <c r="G31" s="6"/>
      <c r="H31" s="6"/>
      <c r="I31" s="6"/>
      <c r="J31" s="6"/>
      <c r="K31" s="6"/>
      <c r="L31" s="6"/>
      <c r="M31" s="6"/>
    </row>
    <row r="32" spans="1:13" s="2" customFormat="1" ht="12.75" customHeight="1" thickBot="1">
      <c r="A32" s="44" t="s">
        <v>34</v>
      </c>
      <c r="B32" s="50">
        <v>8.8</v>
      </c>
      <c r="C32" s="50">
        <v>0</v>
      </c>
      <c r="D32" s="32"/>
      <c r="E32" s="6"/>
      <c r="F32" s="6"/>
      <c r="G32" s="6"/>
      <c r="H32" s="6"/>
      <c r="I32" s="6"/>
      <c r="J32" s="6"/>
      <c r="K32" s="6"/>
      <c r="L32" s="6"/>
      <c r="M32" s="6"/>
    </row>
    <row r="33" spans="1:13" s="2" customFormat="1" ht="12.75" customHeight="1" thickBot="1">
      <c r="A33" s="40" t="s">
        <v>1</v>
      </c>
      <c r="B33" s="51">
        <v>11407.8</v>
      </c>
      <c r="C33" s="51">
        <v>8452.6</v>
      </c>
      <c r="D33" s="32"/>
      <c r="E33" s="6"/>
      <c r="F33" s="6"/>
      <c r="G33" s="6"/>
      <c r="H33" s="6"/>
      <c r="I33" s="6"/>
      <c r="J33" s="6"/>
      <c r="K33" s="6"/>
      <c r="L33" s="6"/>
      <c r="M33" s="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Panecitos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Luis Pérez</cp:lastModifiedBy>
  <dcterms:created xsi:type="dcterms:W3CDTF">2007-08-02T16:56:22Z</dcterms:created>
  <dcterms:modified xsi:type="dcterms:W3CDTF">2014-04-10T10:15:38Z</dcterms:modified>
  <cp:category/>
  <cp:version/>
  <cp:contentType/>
  <cp:contentStatus/>
</cp:coreProperties>
</file>