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7580" windowHeight="8070" activeTab="1"/>
  </bookViews>
  <sheets>
    <sheet name="Gráfico1" sheetId="1" r:id="rId1"/>
    <sheet name="Tabla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<sst xmlns="http://schemas.openxmlformats.org/spreadsheetml/2006/main" count="17" uniqueCount="17">
  <si>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Hidráulica</t>
  </si>
  <si>
    <t>Carbón</t>
  </si>
  <si>
    <t>Gas natural</t>
  </si>
  <si>
    <t>Producción</t>
  </si>
  <si>
    <t>Biomasa</t>
  </si>
  <si>
    <t>Eólica</t>
  </si>
  <si>
    <t>Solar térmica</t>
  </si>
  <si>
    <t>Solar fotovoltaica</t>
  </si>
  <si>
    <t>Grado de Autoabastecimiento</t>
  </si>
  <si>
    <t>Consumo de energía primaria</t>
  </si>
  <si>
    <t>Producción para consumo interior</t>
  </si>
  <si>
    <t>Significación porcentual</t>
  </si>
  <si>
    <t xml:space="preserve">                              ATLAS DE HISTORIA ECONÓMICA DE ANDALUCÍA SS XIX-XX</t>
  </si>
  <si>
    <t>Producción de energía en Andalucía 1995-2001</t>
  </si>
  <si>
    <t>Fuente: Agencia Andaluza de la Energía. Datos energéticos. Varios años. &lt;www.agenciaandaluzadelaenergia.es&gt;</t>
  </si>
  <si>
    <t>Datos en miles de tep.</t>
  </si>
  <si>
    <t>Tep: la tonelada equivalente de petróleo es una unidad de energía. Su valor equivale a la energía que rinde una tonelada de petróleo, la cual, como varía según la composición química de éste, se ha tomado un valor convencional de: 4.186.000.000 J (julios) = 11.630 kWh (kilovatios-hora).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</si>
</sst>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60"/>
      <name val="Arial"/>
      <family val="2"/>
    </font>
    <font>
      <b/>
      <sz val="14"/>
      <color indexed="8"/>
      <name val="Arial"/>
      <family val="2"/>
    </font>
    <font>
      <sz val="10.1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9933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Fill="1" applyBorder="1" applyAlignment="1">
      <alignment horizontal="center"/>
    </xf>
    <xf numFmtId="0" fontId="47" fillId="0" borderId="11" xfId="0" applyFont="1" applyFill="1" applyBorder="1" applyAlignment="1">
      <alignment/>
    </xf>
    <xf numFmtId="0" fontId="47" fillId="0" borderId="11" xfId="0" applyFont="1" applyFill="1" applyBorder="1" applyAlignment="1">
      <alignment horizontal="right"/>
    </xf>
    <xf numFmtId="165" fontId="47" fillId="0" borderId="11" xfId="55" applyNumberFormat="1" applyFont="1" applyFill="1" applyBorder="1" applyAlignment="1">
      <alignment horizontal="right"/>
    </xf>
    <xf numFmtId="0" fontId="47" fillId="0" borderId="12" xfId="0" applyFont="1" applyFill="1" applyBorder="1" applyAlignment="1">
      <alignment/>
    </xf>
    <xf numFmtId="0" fontId="47" fillId="0" borderId="12" xfId="0" applyFont="1" applyFill="1" applyBorder="1" applyAlignment="1">
      <alignment horizontal="right"/>
    </xf>
    <xf numFmtId="165" fontId="47" fillId="0" borderId="12" xfId="55" applyNumberFormat="1" applyFont="1" applyFill="1" applyBorder="1" applyAlignment="1">
      <alignment horizontal="right"/>
    </xf>
    <xf numFmtId="0" fontId="47" fillId="0" borderId="13" xfId="0" applyFont="1" applyFill="1" applyBorder="1" applyAlignment="1">
      <alignment/>
    </xf>
    <xf numFmtId="0" fontId="47" fillId="0" borderId="13" xfId="0" applyFont="1" applyFill="1" applyBorder="1" applyAlignment="1">
      <alignment horizontal="right"/>
    </xf>
    <xf numFmtId="165" fontId="47" fillId="0" borderId="13" xfId="55" applyNumberFormat="1" applyFont="1" applyFill="1" applyBorder="1" applyAlignment="1">
      <alignment horizontal="right"/>
    </xf>
    <xf numFmtId="0" fontId="49" fillId="0" borderId="14" xfId="0" applyFont="1" applyFill="1" applyBorder="1" applyAlignment="1">
      <alignment/>
    </xf>
    <xf numFmtId="4" fontId="49" fillId="0" borderId="14" xfId="0" applyNumberFormat="1" applyFont="1" applyFill="1" applyBorder="1" applyAlignment="1">
      <alignment horizontal="right"/>
    </xf>
    <xf numFmtId="165" fontId="47" fillId="0" borderId="14" xfId="55" applyNumberFormat="1" applyFont="1" applyFill="1" applyBorder="1" applyAlignment="1">
      <alignment horizontal="right"/>
    </xf>
    <xf numFmtId="0" fontId="49" fillId="0" borderId="12" xfId="0" applyFont="1" applyFill="1" applyBorder="1" applyAlignment="1">
      <alignment/>
    </xf>
    <xf numFmtId="4" fontId="49" fillId="0" borderId="12" xfId="0" applyNumberFormat="1" applyFont="1" applyFill="1" applyBorder="1" applyAlignment="1">
      <alignment horizontal="right"/>
    </xf>
    <xf numFmtId="165" fontId="50" fillId="0" borderId="15" xfId="0" applyNumberFormat="1" applyFont="1" applyFill="1" applyBorder="1" applyAlignment="1">
      <alignment horizontal="right"/>
    </xf>
    <xf numFmtId="0" fontId="47" fillId="0" borderId="15" xfId="0" applyFont="1" applyFill="1" applyBorder="1" applyAlignment="1">
      <alignment/>
    </xf>
    <xf numFmtId="0" fontId="47" fillId="0" borderId="0" xfId="0" applyFont="1" applyFill="1" applyAlignment="1">
      <alignment/>
    </xf>
    <xf numFmtId="0" fontId="47" fillId="0" borderId="16" xfId="0" applyFont="1" applyFill="1" applyBorder="1" applyAlignment="1">
      <alignment horizontal="left"/>
    </xf>
    <xf numFmtId="0" fontId="5" fillId="0" borderId="15" xfId="0" applyFont="1" applyFill="1" applyBorder="1" applyAlignment="1">
      <alignment/>
    </xf>
    <xf numFmtId="165" fontId="5" fillId="0" borderId="15" xfId="0" applyNumberFormat="1" applyFont="1" applyFill="1" applyBorder="1" applyAlignment="1">
      <alignment horizontal="right"/>
    </xf>
    <xf numFmtId="0" fontId="49" fillId="0" borderId="16" xfId="0" applyFont="1" applyFill="1" applyBorder="1" applyAlignment="1">
      <alignment/>
    </xf>
    <xf numFmtId="0" fontId="49" fillId="0" borderId="14" xfId="0" applyFont="1" applyFill="1" applyBorder="1" applyAlignment="1">
      <alignment horizontal="centerContinuous"/>
    </xf>
    <xf numFmtId="0" fontId="47" fillId="0" borderId="15" xfId="0" applyFont="1" applyFill="1" applyBorder="1" applyAlignment="1">
      <alignment horizontal="right"/>
    </xf>
    <xf numFmtId="0" fontId="47" fillId="0" borderId="10" xfId="0" applyFont="1" applyFill="1" applyBorder="1" applyAlignment="1">
      <alignment horizontal="right"/>
    </xf>
    <xf numFmtId="0" fontId="47" fillId="0" borderId="0" xfId="0" applyFont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de energía en Andalucía 1995-2001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6175"/>
          <c:w val="0.932"/>
          <c:h val="0.84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Tabla!$A$10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4B64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Tabla!$B$9:$H$9</c:f>
              <c:numCache>
                <c:ptCount val="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</c:numCache>
            </c:numRef>
          </c:cat>
          <c:val>
            <c:numRef>
              <c:f>Tabla!$B$10:$H$10</c:f>
              <c:numCache>
                <c:ptCount val="7"/>
                <c:pt idx="0">
                  <c:v>877.9</c:v>
                </c:pt>
                <c:pt idx="1">
                  <c:v>756.7</c:v>
                </c:pt>
                <c:pt idx="2">
                  <c:v>585</c:v>
                </c:pt>
                <c:pt idx="3">
                  <c:v>610.5</c:v>
                </c:pt>
                <c:pt idx="4">
                  <c:v>584.6</c:v>
                </c:pt>
                <c:pt idx="5">
                  <c:v>475.9</c:v>
                </c:pt>
                <c:pt idx="6">
                  <c:v>392.2</c:v>
                </c:pt>
              </c:numCache>
            </c:numRef>
          </c:val>
        </c:ser>
        <c:ser>
          <c:idx val="1"/>
          <c:order val="1"/>
          <c:tx>
            <c:strRef>
              <c:f>Tabla!$A$11</c:f>
              <c:strCache>
                <c:ptCount val="1"/>
                <c:pt idx="0">
                  <c:v>Gas natural</c:v>
                </c:pt>
              </c:strCache>
            </c:strRef>
          </c:tx>
          <c:spPr>
            <a:solidFill>
              <a:srgbClr val="AF321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Tabla!$B$9:$H$9</c:f>
              <c:numCache>
                <c:ptCount val="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</c:numCache>
            </c:numRef>
          </c:cat>
          <c:val>
            <c:numRef>
              <c:f>Tabla!$B$11:$H$11</c:f>
              <c:numCache>
                <c:ptCount val="7"/>
                <c:pt idx="0">
                  <c:v>58</c:v>
                </c:pt>
                <c:pt idx="1">
                  <c:v>43.7</c:v>
                </c:pt>
                <c:pt idx="2">
                  <c:v>143.1</c:v>
                </c:pt>
                <c:pt idx="3">
                  <c:v>92.8</c:v>
                </c:pt>
                <c:pt idx="4">
                  <c:v>123.1</c:v>
                </c:pt>
                <c:pt idx="5">
                  <c:v>148.4</c:v>
                </c:pt>
                <c:pt idx="6">
                  <c:v>469.4</c:v>
                </c:pt>
              </c:numCache>
            </c:numRef>
          </c:val>
        </c:ser>
        <c:ser>
          <c:idx val="2"/>
          <c:order val="2"/>
          <c:tx>
            <c:strRef>
              <c:f>Tabla!$A$12</c:f>
              <c:strCache>
                <c:ptCount val="1"/>
                <c:pt idx="0">
                  <c:v>Biomasa</c:v>
                </c:pt>
              </c:strCache>
            </c:strRef>
          </c:tx>
          <c:spPr>
            <a:solidFill>
              <a:srgbClr val="C8AF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Tabla!$B$9:$H$9</c:f>
              <c:numCache>
                <c:ptCount val="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</c:numCache>
            </c:numRef>
          </c:cat>
          <c:val>
            <c:numRef>
              <c:f>Tabla!$B$12:$H$12</c:f>
              <c:numCache>
                <c:ptCount val="7"/>
                <c:pt idx="0">
                  <c:v>853.5</c:v>
                </c:pt>
                <c:pt idx="1">
                  <c:v>765.4</c:v>
                </c:pt>
                <c:pt idx="2">
                  <c:v>781.5</c:v>
                </c:pt>
                <c:pt idx="3">
                  <c:v>783.4</c:v>
                </c:pt>
                <c:pt idx="4">
                  <c:v>786.6</c:v>
                </c:pt>
                <c:pt idx="5">
                  <c:v>789.4</c:v>
                </c:pt>
                <c:pt idx="6">
                  <c:v>794</c:v>
                </c:pt>
              </c:numCache>
            </c:numRef>
          </c:val>
        </c:ser>
        <c:ser>
          <c:idx val="3"/>
          <c:order val="3"/>
          <c:tx>
            <c:strRef>
              <c:f>Tabla!$A$13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647D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Tabla!$B$9:$H$9</c:f>
              <c:numCache>
                <c:ptCount val="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</c:numCache>
            </c:numRef>
          </c:cat>
          <c:val>
            <c:numRef>
              <c:f>Tabla!$B$13:$H$13</c:f>
              <c:numCache>
                <c:ptCount val="7"/>
                <c:pt idx="0">
                  <c:v>11.2</c:v>
                </c:pt>
                <c:pt idx="1">
                  <c:v>76.1</c:v>
                </c:pt>
                <c:pt idx="2">
                  <c:v>97.9</c:v>
                </c:pt>
                <c:pt idx="3">
                  <c:v>103</c:v>
                </c:pt>
                <c:pt idx="4">
                  <c:v>66.1</c:v>
                </c:pt>
                <c:pt idx="5">
                  <c:v>49.7</c:v>
                </c:pt>
                <c:pt idx="6">
                  <c:v>79.8</c:v>
                </c:pt>
              </c:numCache>
            </c:numRef>
          </c:val>
        </c:ser>
        <c:ser>
          <c:idx val="4"/>
          <c:order val="4"/>
          <c:tx>
            <c:strRef>
              <c:f>Tabla!$A$14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C864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Tabla!$B$9:$H$9</c:f>
              <c:numCache>
                <c:ptCount val="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</c:numCache>
            </c:numRef>
          </c:cat>
          <c:val>
            <c:numRef>
              <c:f>Tabla!$B$14:$H$14</c:f>
              <c:numCache>
                <c:ptCount val="7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19.9</c:v>
                </c:pt>
                <c:pt idx="4">
                  <c:v>16.1</c:v>
                </c:pt>
                <c:pt idx="5">
                  <c:v>30.8</c:v>
                </c:pt>
                <c:pt idx="6">
                  <c:v>31.1</c:v>
                </c:pt>
              </c:numCache>
            </c:numRef>
          </c:val>
        </c:ser>
        <c:ser>
          <c:idx val="5"/>
          <c:order val="5"/>
          <c:tx>
            <c:strRef>
              <c:f>Tabla!$A$15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9696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Tabla!$B$9:$H$9</c:f>
              <c:numCache>
                <c:ptCount val="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</c:numCache>
            </c:numRef>
          </c:cat>
          <c:val>
            <c:numRef>
              <c:f>Tabla!$B$15:$H$15</c:f>
              <c:numCache>
                <c:ptCount val="7"/>
                <c:pt idx="0">
                  <c:v>5.5</c:v>
                </c:pt>
                <c:pt idx="1">
                  <c:v>5.9</c:v>
                </c:pt>
                <c:pt idx="2">
                  <c:v>6.2</c:v>
                </c:pt>
                <c:pt idx="3">
                  <c:v>6.9</c:v>
                </c:pt>
                <c:pt idx="4">
                  <c:v>8.7</c:v>
                </c:pt>
                <c:pt idx="5">
                  <c:v>10.2</c:v>
                </c:pt>
                <c:pt idx="6">
                  <c:v>12.6</c:v>
                </c:pt>
              </c:numCache>
            </c:numRef>
          </c:val>
        </c:ser>
        <c:ser>
          <c:idx val="6"/>
          <c:order val="6"/>
          <c:tx>
            <c:strRef>
              <c:f>Tabla!$A$16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C896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Tabla!$B$9:$H$9</c:f>
              <c:numCache>
                <c:ptCount val="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</c:numCache>
            </c:numRef>
          </c:cat>
          <c:val>
            <c:numRef>
              <c:f>Tabla!$B$16:$H$16</c:f>
              <c:numCache>
                <c:ptCount val="7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0.5</c:v>
                </c:pt>
                <c:pt idx="6">
                  <c:v>0.5</c:v>
                </c:pt>
              </c:numCache>
            </c:numRef>
          </c:val>
        </c:ser>
        <c:overlap val="100"/>
        <c:axId val="36479226"/>
        <c:axId val="59877579"/>
      </c:barChart>
      <c:catAx>
        <c:axId val="36479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877579"/>
        <c:crosses val="autoZero"/>
        <c:auto val="1"/>
        <c:lblOffset val="100"/>
        <c:tickLblSkip val="1"/>
        <c:noMultiLvlLbl val="0"/>
      </c:catAx>
      <c:valAx>
        <c:axId val="59877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Miles de tep</a:t>
                </a:r>
              </a:p>
            </c:rich>
          </c:tx>
          <c:layout>
            <c:manualLayout>
              <c:xMode val="factor"/>
              <c:yMode val="factor"/>
              <c:x val="-0.0005"/>
              <c:y val="0.1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479226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7125"/>
          <c:y val="0.92325"/>
          <c:w val="0.50925"/>
          <c:h val="0.056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0.05025</cdr:x>
      <cdr:y>0.92725</cdr:y>
    </cdr:from>
    <cdr:to>
      <cdr:x>0.3395</cdr:x>
      <cdr:y>0.984</cdr:y>
    </cdr:to>
    <cdr:sp>
      <cdr:nvSpPr>
        <cdr:cNvPr id="1" name="1 CuadroTexto"/>
        <cdr:cNvSpPr txBox="1">
          <a:spLocks noChangeArrowheads="1"/>
        </cdr:cNvSpPr>
      </cdr:nvSpPr>
      <cdr:spPr>
        <a:xfrm>
          <a:off x="466725" y="5715000"/>
          <a:ext cx="2714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476250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22"/>
  <sheetViews>
    <sheetView showGridLines="0" tabSelected="1" zoomScalePageLayoutView="0" workbookViewId="0" topLeftCell="A1">
      <selection activeCell="A7" sqref="A7"/>
    </sheetView>
  </sheetViews>
  <sheetFormatPr defaultColWidth="11.421875" defaultRowHeight="12.75" customHeight="1"/>
  <cols>
    <col min="1" max="1" width="28.8515625" style="1" customWidth="1"/>
    <col min="2" max="8" width="7.7109375" style="1" customWidth="1"/>
    <col min="9" max="9" width="2.7109375" style="1" customWidth="1"/>
    <col min="10" max="16" width="6.8515625" style="1" customWidth="1"/>
    <col min="17" max="16384" width="11.421875" style="1" customWidth="1"/>
  </cols>
  <sheetData>
    <row r="5" ht="12.75" customHeight="1">
      <c r="A5" s="2" t="s">
        <v>12</v>
      </c>
    </row>
    <row r="7" ht="16.5" customHeight="1" thickBot="1">
      <c r="A7" s="3" t="s">
        <v>13</v>
      </c>
    </row>
    <row r="8" spans="1:16" ht="12.75" customHeight="1">
      <c r="A8" s="25"/>
      <c r="B8" s="26" t="s">
        <v>3</v>
      </c>
      <c r="C8" s="26"/>
      <c r="D8" s="26"/>
      <c r="E8" s="26"/>
      <c r="F8" s="26"/>
      <c r="G8" s="26"/>
      <c r="H8" s="26"/>
      <c r="I8" s="25"/>
      <c r="J8" s="26" t="s">
        <v>11</v>
      </c>
      <c r="K8" s="26"/>
      <c r="L8" s="26"/>
      <c r="M8" s="26"/>
      <c r="N8" s="26"/>
      <c r="O8" s="26"/>
      <c r="P8" s="26"/>
    </row>
    <row r="9" spans="1:16" ht="12.75" customHeight="1" thickBot="1">
      <c r="A9" s="4"/>
      <c r="B9" s="27">
        <v>1995</v>
      </c>
      <c r="C9" s="27">
        <v>1996</v>
      </c>
      <c r="D9" s="27">
        <v>1997</v>
      </c>
      <c r="E9" s="27">
        <v>1998</v>
      </c>
      <c r="F9" s="27">
        <v>1999</v>
      </c>
      <c r="G9" s="27">
        <v>2000</v>
      </c>
      <c r="H9" s="27">
        <v>2001</v>
      </c>
      <c r="I9" s="28"/>
      <c r="J9" s="27">
        <v>1995</v>
      </c>
      <c r="K9" s="27">
        <v>1996</v>
      </c>
      <c r="L9" s="27">
        <v>1997</v>
      </c>
      <c r="M9" s="27">
        <v>1998</v>
      </c>
      <c r="N9" s="27">
        <v>1999</v>
      </c>
      <c r="O9" s="27">
        <v>2000</v>
      </c>
      <c r="P9" s="27">
        <v>2001</v>
      </c>
    </row>
    <row r="10" spans="1:16" ht="12.75" customHeight="1">
      <c r="A10" s="5" t="s">
        <v>1</v>
      </c>
      <c r="B10" s="6">
        <v>877.9</v>
      </c>
      <c r="C10" s="6">
        <v>756.7</v>
      </c>
      <c r="D10" s="6">
        <v>585</v>
      </c>
      <c r="E10" s="6">
        <v>610.5</v>
      </c>
      <c r="F10" s="6">
        <v>584.6</v>
      </c>
      <c r="G10" s="6">
        <v>475.9</v>
      </c>
      <c r="H10" s="6">
        <v>392.2</v>
      </c>
      <c r="I10" s="6"/>
      <c r="J10" s="7">
        <f>B10/B$17</f>
        <v>0.48596734016053134</v>
      </c>
      <c r="K10" s="7">
        <f>C10/C$17</f>
        <v>0.4590512011647658</v>
      </c>
      <c r="L10" s="7">
        <f aca="true" t="shared" si="0" ref="L10:P17">D10/D$17</f>
        <v>0.36234128213069056</v>
      </c>
      <c r="M10" s="7">
        <f t="shared" si="0"/>
        <v>0.37757437070938216</v>
      </c>
      <c r="N10" s="7">
        <f t="shared" si="0"/>
        <v>0.36869323915237134</v>
      </c>
      <c r="O10" s="7">
        <f t="shared" si="0"/>
        <v>0.31623363678649746</v>
      </c>
      <c r="P10" s="7">
        <f t="shared" si="0"/>
        <v>0.22038660373117558</v>
      </c>
    </row>
    <row r="11" spans="1:16" ht="12.75" customHeight="1">
      <c r="A11" s="8" t="s">
        <v>2</v>
      </c>
      <c r="B11" s="9">
        <v>58</v>
      </c>
      <c r="C11" s="9">
        <v>43.7</v>
      </c>
      <c r="D11" s="9">
        <v>143.1</v>
      </c>
      <c r="E11" s="9">
        <v>92.8</v>
      </c>
      <c r="F11" s="9">
        <v>123.1</v>
      </c>
      <c r="G11" s="9">
        <v>148.4</v>
      </c>
      <c r="H11" s="9">
        <v>469.4</v>
      </c>
      <c r="I11" s="9"/>
      <c r="J11" s="10">
        <f aca="true" t="shared" si="1" ref="J11:K17">B11/B$17</f>
        <v>0.03210628286742319</v>
      </c>
      <c r="K11" s="10">
        <f t="shared" si="1"/>
        <v>0.02651055569036641</v>
      </c>
      <c r="L11" s="10">
        <f t="shared" si="0"/>
        <v>0.08863425209043045</v>
      </c>
      <c r="M11" s="10">
        <f t="shared" si="0"/>
        <v>0.05739377821757684</v>
      </c>
      <c r="N11" s="10">
        <f t="shared" si="0"/>
        <v>0.07763622603430877</v>
      </c>
      <c r="O11" s="10">
        <f t="shared" si="0"/>
        <v>0.09861120340221943</v>
      </c>
      <c r="P11" s="10">
        <f t="shared" si="0"/>
        <v>0.2637671386828501</v>
      </c>
    </row>
    <row r="12" spans="1:16" ht="12.75" customHeight="1">
      <c r="A12" s="8" t="s">
        <v>4</v>
      </c>
      <c r="B12" s="9">
        <v>853.5</v>
      </c>
      <c r="C12" s="9">
        <v>765.4</v>
      </c>
      <c r="D12" s="9">
        <v>781.5</v>
      </c>
      <c r="E12" s="9">
        <v>783.4</v>
      </c>
      <c r="F12" s="9">
        <v>786.6</v>
      </c>
      <c r="G12" s="9">
        <v>789.4</v>
      </c>
      <c r="H12" s="9">
        <v>794</v>
      </c>
      <c r="I12" s="9"/>
      <c r="J12" s="10">
        <f t="shared" si="1"/>
        <v>0.4724605590921671</v>
      </c>
      <c r="K12" s="10">
        <f t="shared" si="1"/>
        <v>0.4643290463479737</v>
      </c>
      <c r="L12" s="10">
        <f t="shared" si="0"/>
        <v>0.48405078971817894</v>
      </c>
      <c r="M12" s="10">
        <f t="shared" si="0"/>
        <v>0.48450739068588033</v>
      </c>
      <c r="N12" s="10">
        <f t="shared" si="0"/>
        <v>0.4960898082744702</v>
      </c>
      <c r="O12" s="10">
        <f t="shared" si="0"/>
        <v>0.524553126453585</v>
      </c>
      <c r="P12" s="10">
        <f t="shared" si="0"/>
        <v>0.4461676781299169</v>
      </c>
    </row>
    <row r="13" spans="1:16" ht="12.75" customHeight="1">
      <c r="A13" s="8" t="s">
        <v>0</v>
      </c>
      <c r="B13" s="9">
        <v>11.2</v>
      </c>
      <c r="C13" s="9">
        <v>76.1</v>
      </c>
      <c r="D13" s="9">
        <v>97.9</v>
      </c>
      <c r="E13" s="9">
        <v>103</v>
      </c>
      <c r="F13" s="9">
        <v>66.1</v>
      </c>
      <c r="G13" s="9">
        <v>49.7</v>
      </c>
      <c r="H13" s="9">
        <v>79.8</v>
      </c>
      <c r="I13" s="9"/>
      <c r="J13" s="10">
        <f t="shared" si="1"/>
        <v>0.00619983393301965</v>
      </c>
      <c r="K13" s="10">
        <f t="shared" si="1"/>
        <v>0.0461659791312788</v>
      </c>
      <c r="L13" s="10">
        <f t="shared" si="0"/>
        <v>0.060637968411272836</v>
      </c>
      <c r="M13" s="10">
        <f t="shared" si="0"/>
        <v>0.06370214608200878</v>
      </c>
      <c r="N13" s="10">
        <f t="shared" si="0"/>
        <v>0.04168768920282542</v>
      </c>
      <c r="O13" s="10">
        <f t="shared" si="0"/>
        <v>0.03302545019602632</v>
      </c>
      <c r="P13" s="10">
        <f t="shared" si="0"/>
        <v>0.044841537424140265</v>
      </c>
    </row>
    <row r="14" spans="1:16" ht="12.75" customHeight="1">
      <c r="A14" s="8" t="s">
        <v>5</v>
      </c>
      <c r="B14" s="9">
        <v>0</v>
      </c>
      <c r="C14" s="9">
        <v>0.2</v>
      </c>
      <c r="D14" s="9">
        <v>0.4</v>
      </c>
      <c r="E14" s="9">
        <v>19.9</v>
      </c>
      <c r="F14" s="9">
        <v>16.1</v>
      </c>
      <c r="G14" s="9">
        <v>30.8</v>
      </c>
      <c r="H14" s="9">
        <v>31.1</v>
      </c>
      <c r="I14" s="9"/>
      <c r="J14" s="10">
        <f t="shared" si="1"/>
        <v>0</v>
      </c>
      <c r="K14" s="10">
        <f t="shared" si="1"/>
        <v>0.00012132977432661974</v>
      </c>
      <c r="L14" s="10">
        <f t="shared" si="0"/>
        <v>0.00024775472282440383</v>
      </c>
      <c r="M14" s="10">
        <f t="shared" si="0"/>
        <v>0.012307502010019171</v>
      </c>
      <c r="N14" s="10">
        <f t="shared" si="0"/>
        <v>0.01015388496468214</v>
      </c>
      <c r="O14" s="10">
        <f t="shared" si="0"/>
        <v>0.020466476177819125</v>
      </c>
      <c r="P14" s="10">
        <f t="shared" si="0"/>
        <v>0.017475837266801533</v>
      </c>
    </row>
    <row r="15" spans="1:16" ht="12.75" customHeight="1">
      <c r="A15" s="8" t="s">
        <v>6</v>
      </c>
      <c r="B15" s="9">
        <v>5.5</v>
      </c>
      <c r="C15" s="9">
        <v>5.9</v>
      </c>
      <c r="D15" s="9">
        <v>6.2</v>
      </c>
      <c r="E15" s="9">
        <v>6.9</v>
      </c>
      <c r="F15" s="9">
        <v>8.7</v>
      </c>
      <c r="G15" s="9">
        <v>10.2</v>
      </c>
      <c r="H15" s="9">
        <v>12.6</v>
      </c>
      <c r="I15" s="9"/>
      <c r="J15" s="10">
        <f t="shared" si="1"/>
        <v>0.0030445613063935784</v>
      </c>
      <c r="K15" s="10">
        <f t="shared" si="1"/>
        <v>0.0035792283426352824</v>
      </c>
      <c r="L15" s="10">
        <f t="shared" si="0"/>
        <v>0.003840198203778259</v>
      </c>
      <c r="M15" s="10">
        <f t="shared" si="0"/>
        <v>0.0042674253200568986</v>
      </c>
      <c r="N15" s="10">
        <f t="shared" si="0"/>
        <v>0.005486881937436932</v>
      </c>
      <c r="O15" s="10">
        <f t="shared" si="0"/>
        <v>0.006777858993953087</v>
      </c>
      <c r="P15" s="10">
        <f t="shared" si="0"/>
        <v>0.007080242751180041</v>
      </c>
    </row>
    <row r="16" spans="1:16" ht="12.75" customHeight="1" thickBot="1">
      <c r="A16" s="11" t="s">
        <v>7</v>
      </c>
      <c r="B16" s="12">
        <v>0.4</v>
      </c>
      <c r="C16" s="12">
        <v>0.4</v>
      </c>
      <c r="D16" s="12">
        <v>0.4</v>
      </c>
      <c r="E16" s="12">
        <v>0.4</v>
      </c>
      <c r="F16" s="12">
        <v>0.4</v>
      </c>
      <c r="G16" s="12">
        <v>0.5</v>
      </c>
      <c r="H16" s="12">
        <v>0.5</v>
      </c>
      <c r="I16" s="12"/>
      <c r="J16" s="13">
        <f t="shared" si="1"/>
        <v>0.00022142264046498753</v>
      </c>
      <c r="K16" s="13">
        <f t="shared" si="1"/>
        <v>0.00024265954865323948</v>
      </c>
      <c r="L16" s="13">
        <f t="shared" si="0"/>
        <v>0.00024775472282440383</v>
      </c>
      <c r="M16" s="13">
        <f t="shared" si="0"/>
        <v>0.00024738697507576226</v>
      </c>
      <c r="N16" s="13">
        <f t="shared" si="0"/>
        <v>0.0002522704339051463</v>
      </c>
      <c r="O16" s="13">
        <f t="shared" si="0"/>
        <v>0.00033224798989966113</v>
      </c>
      <c r="P16" s="13">
        <f t="shared" si="0"/>
        <v>0.0002809620139357159</v>
      </c>
    </row>
    <row r="17" spans="1:16" ht="12.75" customHeight="1">
      <c r="A17" s="14" t="s">
        <v>10</v>
      </c>
      <c r="B17" s="15">
        <f>SUM(B10:B16)</f>
        <v>1806.5000000000002</v>
      </c>
      <c r="C17" s="15">
        <f aca="true" t="shared" si="2" ref="C17:H17">SUM(C10:C16)</f>
        <v>1648.4000000000003</v>
      </c>
      <c r="D17" s="15">
        <f t="shared" si="2"/>
        <v>1614.5000000000002</v>
      </c>
      <c r="E17" s="15">
        <f t="shared" si="2"/>
        <v>1616.9</v>
      </c>
      <c r="F17" s="15">
        <f t="shared" si="2"/>
        <v>1585.6000000000001</v>
      </c>
      <c r="G17" s="15">
        <f t="shared" si="2"/>
        <v>1504.8999999999999</v>
      </c>
      <c r="H17" s="15">
        <f t="shared" si="2"/>
        <v>1779.5999999999997</v>
      </c>
      <c r="I17" s="15"/>
      <c r="J17" s="16">
        <f t="shared" si="1"/>
        <v>1</v>
      </c>
      <c r="K17" s="16">
        <f t="shared" si="1"/>
        <v>1</v>
      </c>
      <c r="L17" s="16">
        <f t="shared" si="0"/>
        <v>1</v>
      </c>
      <c r="M17" s="16">
        <f t="shared" si="0"/>
        <v>1</v>
      </c>
      <c r="N17" s="16">
        <f t="shared" si="0"/>
        <v>1</v>
      </c>
      <c r="O17" s="16">
        <f t="shared" si="0"/>
        <v>1</v>
      </c>
      <c r="P17" s="16">
        <f t="shared" si="0"/>
        <v>1</v>
      </c>
    </row>
    <row r="18" spans="1:16" ht="12.75" customHeight="1">
      <c r="A18" s="17" t="s">
        <v>9</v>
      </c>
      <c r="B18" s="18">
        <v>12096</v>
      </c>
      <c r="C18" s="18">
        <v>11723.7</v>
      </c>
      <c r="D18" s="18">
        <v>12657.1</v>
      </c>
      <c r="E18" s="18">
        <v>14367</v>
      </c>
      <c r="F18" s="18">
        <v>15038.1</v>
      </c>
      <c r="G18" s="18">
        <v>15425.2</v>
      </c>
      <c r="H18" s="18">
        <v>15823.9</v>
      </c>
      <c r="I18" s="18"/>
      <c r="J18" s="18"/>
      <c r="K18" s="18"/>
      <c r="L18" s="8"/>
      <c r="M18" s="8"/>
      <c r="N18" s="8"/>
      <c r="O18" s="8"/>
      <c r="P18" s="8"/>
    </row>
    <row r="19" spans="1:16" ht="12.75" customHeight="1" thickBot="1">
      <c r="A19" s="23" t="s">
        <v>8</v>
      </c>
      <c r="B19" s="24">
        <f aca="true" t="shared" si="3" ref="B19:H19">B17/B18</f>
        <v>0.14934689153439154</v>
      </c>
      <c r="C19" s="24">
        <f t="shared" si="3"/>
        <v>0.1406040755051733</v>
      </c>
      <c r="D19" s="24">
        <f t="shared" si="3"/>
        <v>0.12755686531669974</v>
      </c>
      <c r="E19" s="24">
        <f t="shared" si="3"/>
        <v>0.11254263242152154</v>
      </c>
      <c r="F19" s="24">
        <f t="shared" si="3"/>
        <v>0.1054388519826308</v>
      </c>
      <c r="G19" s="24">
        <f t="shared" si="3"/>
        <v>0.0975611337292223</v>
      </c>
      <c r="H19" s="24">
        <f t="shared" si="3"/>
        <v>0.11246279362230548</v>
      </c>
      <c r="I19" s="19"/>
      <c r="J19" s="19"/>
      <c r="K19" s="19"/>
      <c r="L19" s="20"/>
      <c r="M19" s="20"/>
      <c r="N19" s="20"/>
      <c r="O19" s="20"/>
      <c r="P19" s="20"/>
    </row>
    <row r="20" spans="1:16" ht="12.75" customHeight="1">
      <c r="A20" s="22" t="s">
        <v>15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12.75" customHeight="1">
      <c r="A21" s="21" t="s">
        <v>14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 ht="26.25" customHeight="1">
      <c r="A22" s="29" t="s">
        <v>16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</sheetData>
  <sheetProtection/>
  <mergeCells count="1">
    <mergeCell ref="A22:P2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Luis Pérez</cp:lastModifiedBy>
  <dcterms:created xsi:type="dcterms:W3CDTF">2013-10-16T07:34:13Z</dcterms:created>
  <dcterms:modified xsi:type="dcterms:W3CDTF">2015-06-26T10:47:13Z</dcterms:modified>
  <cp:category/>
  <cp:version/>
  <cp:contentType/>
  <cp:contentStatus/>
</cp:coreProperties>
</file>