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580" windowHeight="8070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<sst xmlns="http://schemas.openxmlformats.org/spreadsheetml/2006/main" count="14" uniqueCount="14">
  <si>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Carbón</t>
  </si>
  <si>
    <t>Total</t>
  </si>
  <si>
    <t>Petróleo</t>
  </si>
  <si>
    <t>Gas natural</t>
  </si>
  <si>
    <t>Importada</t>
  </si>
  <si>
    <t>Año</t>
  </si>
  <si>
    <t>Demanda de energía primaria en Andalucía 1975-2000</t>
  </si>
  <si>
    <t>Cifras en miles de tep</t>
  </si>
  <si>
    <t>Intercambios eléctricos</t>
  </si>
  <si>
    <t>Grado dependencia</t>
  </si>
  <si>
    <t xml:space="preserve">                              ATLAS DE HISTORIA ECONÓMICA DE ANDALUCÍA SS XIX-XX</t>
  </si>
  <si>
    <t>Auto-consumida</t>
  </si>
  <si>
    <t>Fuente: Parejo Barranco, A. Estadísticas históricas sobre el sector industrial, minero y energético en Andalucía. Siglo XX. Instituto de Estadística de Andalucía. Junta de Andalucía, 2005.</t>
  </si>
  <si>
    <t>Tep: la tonelada equivalente de petróleo es una unidad de energía. Su valor equivale a la energía que rinde una tonelada de petróleo, la cual, como varía según la composición química de éste, se ha tomado un valor convencional de: 4.186.000.000 J (julios) = 11.630 kWh (kilovatios-hora).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</si>
</sst>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0" fontId="4" fillId="0" borderId="0" xfId="51" applyFont="1" applyAlignment="1">
      <alignment horizontal="center" wrapText="1"/>
      <protection/>
    </xf>
    <xf numFmtId="3" fontId="4" fillId="0" borderId="0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9" fontId="4" fillId="0" borderId="10" xfId="55" applyFont="1" applyBorder="1" applyAlignment="1">
      <alignment/>
    </xf>
    <xf numFmtId="3" fontId="4" fillId="0" borderId="0" xfId="51" applyNumberFormat="1" applyFont="1" applyBorder="1">
      <alignment/>
      <protection/>
    </xf>
    <xf numFmtId="0" fontId="7" fillId="0" borderId="0" xfId="0" applyFont="1" applyAlignment="1">
      <alignment/>
    </xf>
    <xf numFmtId="3" fontId="4" fillId="0" borderId="11" xfId="51" applyNumberFormat="1" applyFont="1" applyBorder="1">
      <alignment/>
      <protection/>
    </xf>
    <xf numFmtId="3" fontId="6" fillId="0" borderId="11" xfId="51" applyNumberFormat="1" applyFont="1" applyBorder="1">
      <alignment/>
      <protection/>
    </xf>
    <xf numFmtId="165" fontId="4" fillId="0" borderId="11" xfId="55" applyNumberFormat="1" applyFont="1" applyBorder="1" applyAlignment="1">
      <alignment/>
    </xf>
    <xf numFmtId="3" fontId="4" fillId="0" borderId="12" xfId="51" applyNumberFormat="1" applyFont="1" applyBorder="1">
      <alignment/>
      <protection/>
    </xf>
    <xf numFmtId="3" fontId="6" fillId="0" borderId="12" xfId="51" applyNumberFormat="1" applyFont="1" applyBorder="1">
      <alignment/>
      <protection/>
    </xf>
    <xf numFmtId="165" fontId="4" fillId="0" borderId="12" xfId="55" applyNumberFormat="1" applyFont="1" applyBorder="1" applyAlignment="1">
      <alignment/>
    </xf>
    <xf numFmtId="3" fontId="4" fillId="0" borderId="13" xfId="51" applyNumberFormat="1" applyFont="1" applyBorder="1">
      <alignment/>
      <protection/>
    </xf>
    <xf numFmtId="3" fontId="6" fillId="0" borderId="13" xfId="51" applyNumberFormat="1" applyFont="1" applyBorder="1">
      <alignment/>
      <protection/>
    </xf>
    <xf numFmtId="165" fontId="4" fillId="0" borderId="13" xfId="55" applyNumberFormat="1" applyFont="1" applyBorder="1" applyAlignment="1">
      <alignment/>
    </xf>
    <xf numFmtId="3" fontId="6" fillId="0" borderId="14" xfId="51" applyNumberFormat="1" applyFont="1" applyBorder="1" applyAlignment="1">
      <alignment horizontal="center" wrapText="1"/>
      <protection/>
    </xf>
    <xf numFmtId="0" fontId="6" fillId="0" borderId="14" xfId="51" applyFont="1" applyBorder="1" applyAlignment="1">
      <alignment horizontal="left" wrapText="1"/>
      <protection/>
    </xf>
    <xf numFmtId="0" fontId="4" fillId="0" borderId="13" xfId="51" applyFont="1" applyBorder="1" applyAlignment="1">
      <alignment horizontal="left"/>
      <protection/>
    </xf>
    <xf numFmtId="0" fontId="4" fillId="0" borderId="11" xfId="51" applyFont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4" fillId="0" borderId="0" xfId="51" applyFont="1" applyAlignment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Energía primaria importada y autoconsumida en Andalucía 1975-2000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6175"/>
          <c:w val="0.93675"/>
          <c:h val="0.86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Tabla!$F$8</c:f>
              <c:strCache>
                <c:ptCount val="1"/>
                <c:pt idx="0">
                  <c:v>Importada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Tabla!$F$9:$F$34</c:f>
              <c:numCache>
                <c:ptCount val="26"/>
                <c:pt idx="0">
                  <c:v>6775</c:v>
                </c:pt>
                <c:pt idx="1">
                  <c:v>7332</c:v>
                </c:pt>
                <c:pt idx="2">
                  <c:v>7489</c:v>
                </c:pt>
                <c:pt idx="3">
                  <c:v>7652</c:v>
                </c:pt>
                <c:pt idx="4">
                  <c:v>8060</c:v>
                </c:pt>
                <c:pt idx="5">
                  <c:v>8344</c:v>
                </c:pt>
                <c:pt idx="6">
                  <c:v>8254</c:v>
                </c:pt>
                <c:pt idx="7">
                  <c:v>7829</c:v>
                </c:pt>
                <c:pt idx="8">
                  <c:v>7554</c:v>
                </c:pt>
                <c:pt idx="9">
                  <c:v>6876</c:v>
                </c:pt>
                <c:pt idx="10">
                  <c:v>6511</c:v>
                </c:pt>
                <c:pt idx="11">
                  <c:v>7316</c:v>
                </c:pt>
                <c:pt idx="12">
                  <c:v>7500</c:v>
                </c:pt>
                <c:pt idx="13">
                  <c:v>9764</c:v>
                </c:pt>
                <c:pt idx="14">
                  <c:v>10089</c:v>
                </c:pt>
                <c:pt idx="15">
                  <c:v>10505</c:v>
                </c:pt>
                <c:pt idx="16">
                  <c:v>11224</c:v>
                </c:pt>
                <c:pt idx="17">
                  <c:v>11634</c:v>
                </c:pt>
                <c:pt idx="18">
                  <c:v>11753</c:v>
                </c:pt>
                <c:pt idx="19">
                  <c:v>11162</c:v>
                </c:pt>
                <c:pt idx="20">
                  <c:v>11094</c:v>
                </c:pt>
                <c:pt idx="21">
                  <c:v>11973</c:v>
                </c:pt>
                <c:pt idx="22">
                  <c:v>12963</c:v>
                </c:pt>
                <c:pt idx="23">
                  <c:v>14113</c:v>
                </c:pt>
                <c:pt idx="24">
                  <c:v>15159</c:v>
                </c:pt>
                <c:pt idx="25">
                  <c:v>13908</c:v>
                </c:pt>
              </c:numCache>
            </c:numRef>
          </c:val>
        </c:ser>
        <c:ser>
          <c:idx val="5"/>
          <c:order val="1"/>
          <c:tx>
            <c:strRef>
              <c:f>Tabla!$G$8</c:f>
              <c:strCache>
                <c:ptCount val="1"/>
                <c:pt idx="0">
                  <c:v>Auto-consumida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Tabla!$G$9:$G$34</c:f>
              <c:numCache>
                <c:ptCount val="26"/>
                <c:pt idx="0">
                  <c:v>289</c:v>
                </c:pt>
                <c:pt idx="1">
                  <c:v>284</c:v>
                </c:pt>
                <c:pt idx="2">
                  <c:v>365</c:v>
                </c:pt>
                <c:pt idx="3">
                  <c:v>393</c:v>
                </c:pt>
                <c:pt idx="4">
                  <c:v>581</c:v>
                </c:pt>
                <c:pt idx="5">
                  <c:v>526</c:v>
                </c:pt>
                <c:pt idx="6">
                  <c:v>571</c:v>
                </c:pt>
                <c:pt idx="7">
                  <c:v>549</c:v>
                </c:pt>
                <c:pt idx="8">
                  <c:v>544</c:v>
                </c:pt>
                <c:pt idx="9">
                  <c:v>1033</c:v>
                </c:pt>
                <c:pt idx="10">
                  <c:v>1196</c:v>
                </c:pt>
                <c:pt idx="11">
                  <c:v>1026</c:v>
                </c:pt>
                <c:pt idx="12">
                  <c:v>1090</c:v>
                </c:pt>
                <c:pt idx="13">
                  <c:v>1032</c:v>
                </c:pt>
                <c:pt idx="14">
                  <c:v>945</c:v>
                </c:pt>
                <c:pt idx="15">
                  <c:v>923</c:v>
                </c:pt>
                <c:pt idx="16">
                  <c:v>759</c:v>
                </c:pt>
                <c:pt idx="17">
                  <c:v>726</c:v>
                </c:pt>
                <c:pt idx="18">
                  <c:v>709</c:v>
                </c:pt>
                <c:pt idx="19">
                  <c:v>763</c:v>
                </c:pt>
                <c:pt idx="20">
                  <c:v>640</c:v>
                </c:pt>
                <c:pt idx="21">
                  <c:v>1695</c:v>
                </c:pt>
                <c:pt idx="22">
                  <c:v>1635</c:v>
                </c:pt>
                <c:pt idx="23">
                  <c:v>1638</c:v>
                </c:pt>
                <c:pt idx="24">
                  <c:v>2218</c:v>
                </c:pt>
                <c:pt idx="25">
                  <c:v>1517</c:v>
                </c:pt>
              </c:numCache>
            </c:numRef>
          </c:val>
        </c:ser>
        <c:overlap val="100"/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 de tep</a:t>
                </a:r>
              </a:p>
            </c:rich>
          </c:tx>
          <c:layout>
            <c:manualLayout>
              <c:xMode val="factor"/>
              <c:yMode val="factor"/>
              <c:x val="-0.001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4020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3875"/>
          <c:y val="0.9435"/>
          <c:w val="0.24075"/>
          <c:h val="0.03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Energía primaria importada en Andalucía 1975-2000</a:t>
            </a:r>
          </a:p>
        </c:rich>
      </c:tx>
      <c:layout>
        <c:manualLayout>
          <c:xMode val="factor"/>
          <c:yMode val="factor"/>
          <c:x val="0.007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6175"/>
          <c:w val="0.943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Tabla!$B$8</c:f>
              <c:strCache>
                <c:ptCount val="1"/>
                <c:pt idx="0">
                  <c:v>Petróleo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Tabla!$B$9:$B$34</c:f>
              <c:numCache>
                <c:ptCount val="26"/>
                <c:pt idx="0">
                  <c:v>6768</c:v>
                </c:pt>
                <c:pt idx="1">
                  <c:v>7321</c:v>
                </c:pt>
                <c:pt idx="2">
                  <c:v>7458</c:v>
                </c:pt>
                <c:pt idx="3">
                  <c:v>7598</c:v>
                </c:pt>
                <c:pt idx="4">
                  <c:v>8060</c:v>
                </c:pt>
                <c:pt idx="5">
                  <c:v>8344</c:v>
                </c:pt>
                <c:pt idx="6">
                  <c:v>7935</c:v>
                </c:pt>
                <c:pt idx="7">
                  <c:v>7009</c:v>
                </c:pt>
                <c:pt idx="8">
                  <c:v>6817</c:v>
                </c:pt>
                <c:pt idx="9">
                  <c:v>6278</c:v>
                </c:pt>
                <c:pt idx="10">
                  <c:v>5746</c:v>
                </c:pt>
                <c:pt idx="11">
                  <c:v>6096</c:v>
                </c:pt>
                <c:pt idx="12">
                  <c:v>6334</c:v>
                </c:pt>
                <c:pt idx="13">
                  <c:v>5728</c:v>
                </c:pt>
                <c:pt idx="14">
                  <c:v>5662</c:v>
                </c:pt>
                <c:pt idx="15">
                  <c:v>5531</c:v>
                </c:pt>
                <c:pt idx="16">
                  <c:v>6010</c:v>
                </c:pt>
                <c:pt idx="17">
                  <c:v>6081</c:v>
                </c:pt>
                <c:pt idx="18">
                  <c:v>6142</c:v>
                </c:pt>
                <c:pt idx="19">
                  <c:v>5847</c:v>
                </c:pt>
                <c:pt idx="20">
                  <c:v>5629</c:v>
                </c:pt>
                <c:pt idx="21">
                  <c:v>7812</c:v>
                </c:pt>
                <c:pt idx="22">
                  <c:v>8228</c:v>
                </c:pt>
                <c:pt idx="23">
                  <c:v>8738</c:v>
                </c:pt>
                <c:pt idx="24">
                  <c:v>9140</c:v>
                </c:pt>
                <c:pt idx="25">
                  <c:v>8619</c:v>
                </c:pt>
              </c:numCache>
            </c:numRef>
          </c:val>
        </c:ser>
        <c:ser>
          <c:idx val="1"/>
          <c:order val="1"/>
          <c:tx>
            <c:strRef>
              <c:f>Tabla!$C$8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Tabla!$C$9:$C$34</c:f>
              <c:numCache>
                <c:ptCount val="26"/>
                <c:pt idx="0">
                  <c:v>7</c:v>
                </c:pt>
                <c:pt idx="1">
                  <c:v>11</c:v>
                </c:pt>
                <c:pt idx="2">
                  <c:v>31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319</c:v>
                </c:pt>
                <c:pt idx="7">
                  <c:v>820</c:v>
                </c:pt>
                <c:pt idx="8">
                  <c:v>737</c:v>
                </c:pt>
                <c:pt idx="9">
                  <c:v>598</c:v>
                </c:pt>
                <c:pt idx="10">
                  <c:v>765</c:v>
                </c:pt>
                <c:pt idx="11">
                  <c:v>1220</c:v>
                </c:pt>
                <c:pt idx="12">
                  <c:v>1166</c:v>
                </c:pt>
                <c:pt idx="13">
                  <c:v>1091</c:v>
                </c:pt>
                <c:pt idx="14">
                  <c:v>1155</c:v>
                </c:pt>
                <c:pt idx="15">
                  <c:v>1738</c:v>
                </c:pt>
                <c:pt idx="16">
                  <c:v>1950</c:v>
                </c:pt>
                <c:pt idx="17">
                  <c:v>2350</c:v>
                </c:pt>
                <c:pt idx="18">
                  <c:v>2378</c:v>
                </c:pt>
                <c:pt idx="19">
                  <c:v>2203</c:v>
                </c:pt>
                <c:pt idx="20">
                  <c:v>2120</c:v>
                </c:pt>
                <c:pt idx="21">
                  <c:v>1064</c:v>
                </c:pt>
                <c:pt idx="22">
                  <c:v>715</c:v>
                </c:pt>
                <c:pt idx="23">
                  <c:v>1936</c:v>
                </c:pt>
                <c:pt idx="24">
                  <c:v>2066</c:v>
                </c:pt>
                <c:pt idx="25">
                  <c:v>2708</c:v>
                </c:pt>
              </c:numCache>
            </c:numRef>
          </c:val>
        </c:ser>
        <c:ser>
          <c:idx val="2"/>
          <c:order val="2"/>
          <c:tx>
            <c:strRef>
              <c:f>Tabla!$D$8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Tabla!$D$9:$D$34</c:f>
              <c:numCache>
                <c:ptCount val="26"/>
                <c:pt idx="13">
                  <c:v>36</c:v>
                </c:pt>
                <c:pt idx="14">
                  <c:v>223</c:v>
                </c:pt>
                <c:pt idx="15">
                  <c:v>222</c:v>
                </c:pt>
                <c:pt idx="16">
                  <c:v>274</c:v>
                </c:pt>
                <c:pt idx="17">
                  <c:v>326</c:v>
                </c:pt>
                <c:pt idx="18">
                  <c:v>347</c:v>
                </c:pt>
                <c:pt idx="19">
                  <c:v>408</c:v>
                </c:pt>
                <c:pt idx="20">
                  <c:v>400</c:v>
                </c:pt>
                <c:pt idx="21">
                  <c:v>331</c:v>
                </c:pt>
                <c:pt idx="22">
                  <c:v>1212</c:v>
                </c:pt>
                <c:pt idx="23">
                  <c:v>1319</c:v>
                </c:pt>
                <c:pt idx="24">
                  <c:v>1246</c:v>
                </c:pt>
                <c:pt idx="25">
                  <c:v>1796</c:v>
                </c:pt>
              </c:numCache>
            </c:numRef>
          </c:val>
        </c:ser>
        <c:ser>
          <c:idx val="3"/>
          <c:order val="3"/>
          <c:tx>
            <c:strRef>
              <c:f>Tabla!$E$8</c:f>
              <c:strCache>
                <c:ptCount val="1"/>
                <c:pt idx="0">
                  <c:v>Intercambios eléctricos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Tabla!$A$9:$A$34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Tabla!$E$9:$E$34</c:f>
              <c:numCache>
                <c:ptCount val="26"/>
                <c:pt idx="13">
                  <c:v>2909</c:v>
                </c:pt>
                <c:pt idx="14">
                  <c:v>3049</c:v>
                </c:pt>
                <c:pt idx="15">
                  <c:v>3014</c:v>
                </c:pt>
                <c:pt idx="16">
                  <c:v>2990</c:v>
                </c:pt>
                <c:pt idx="17">
                  <c:v>2877</c:v>
                </c:pt>
                <c:pt idx="18">
                  <c:v>2886</c:v>
                </c:pt>
                <c:pt idx="19">
                  <c:v>2704</c:v>
                </c:pt>
                <c:pt idx="20">
                  <c:v>2945</c:v>
                </c:pt>
                <c:pt idx="21">
                  <c:v>2766</c:v>
                </c:pt>
                <c:pt idx="22">
                  <c:v>2808</c:v>
                </c:pt>
                <c:pt idx="23">
                  <c:v>2120</c:v>
                </c:pt>
                <c:pt idx="24">
                  <c:v>2707</c:v>
                </c:pt>
                <c:pt idx="25">
                  <c:v>785</c:v>
                </c:pt>
              </c:numCache>
            </c:numRef>
          </c:val>
        </c:ser>
        <c:overlap val="10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 de tep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714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33"/>
          <c:y val="0.94675"/>
          <c:w val="0.449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0.93325</cdr:y>
    </cdr:from>
    <cdr:to>
      <cdr:x>0.35075</cdr:x>
      <cdr:y>0.9905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52450" y="5753100"/>
          <a:ext cx="274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0.9325</cdr:y>
    </cdr:from>
    <cdr:to>
      <cdr:x>0.352</cdr:x>
      <cdr:y>0.98925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61975" y="5753100"/>
          <a:ext cx="2733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9.140625" style="2" customWidth="1"/>
    <col min="2" max="6" width="11.421875" style="3" customWidth="1"/>
    <col min="7" max="7" width="12.8515625" style="3" customWidth="1"/>
    <col min="8" max="10" width="11.421875" style="3" customWidth="1"/>
    <col min="11" max="11" width="2.7109375" style="3" customWidth="1"/>
    <col min="12" max="16384" width="11.421875" style="2" customWidth="1"/>
  </cols>
  <sheetData>
    <row r="5" ht="12.75" customHeight="1">
      <c r="A5" s="11" t="s">
        <v>10</v>
      </c>
    </row>
    <row r="7" ht="16.5" customHeight="1" thickBot="1">
      <c r="A7" s="1" t="s">
        <v>6</v>
      </c>
    </row>
    <row r="8" spans="1:11" s="5" customFormat="1" ht="24.75" customHeight="1" thickBot="1">
      <c r="A8" s="22" t="s">
        <v>5</v>
      </c>
      <c r="B8" s="21" t="s">
        <v>2</v>
      </c>
      <c r="C8" s="21" t="s">
        <v>0</v>
      </c>
      <c r="D8" s="21" t="s">
        <v>3</v>
      </c>
      <c r="E8" s="21" t="s">
        <v>8</v>
      </c>
      <c r="F8" s="21" t="s">
        <v>4</v>
      </c>
      <c r="G8" s="21" t="s">
        <v>11</v>
      </c>
      <c r="H8" s="21" t="s">
        <v>1</v>
      </c>
      <c r="I8" s="21" t="s">
        <v>9</v>
      </c>
      <c r="J8" s="6"/>
      <c r="K8" s="6"/>
    </row>
    <row r="9" spans="1:11" ht="12.75" customHeight="1">
      <c r="A9" s="23">
        <v>1975</v>
      </c>
      <c r="B9" s="18">
        <v>6768</v>
      </c>
      <c r="C9" s="18">
        <v>7</v>
      </c>
      <c r="D9" s="18"/>
      <c r="E9" s="18"/>
      <c r="F9" s="18">
        <f aca="true" t="shared" si="0" ref="F9:F34">SUM(B9:E9)</f>
        <v>6775</v>
      </c>
      <c r="G9" s="18">
        <v>289</v>
      </c>
      <c r="H9" s="19">
        <f aca="true" t="shared" si="1" ref="H9:H34">SUM(F9:G9)</f>
        <v>7064</v>
      </c>
      <c r="I9" s="20">
        <f>F9/H9</f>
        <v>0.959088335220838</v>
      </c>
      <c r="J9" s="4"/>
      <c r="K9" s="4"/>
    </row>
    <row r="10" spans="1:11" ht="12.75" customHeight="1">
      <c r="A10" s="24">
        <v>1976</v>
      </c>
      <c r="B10" s="12">
        <v>7321</v>
      </c>
      <c r="C10" s="12">
        <v>11</v>
      </c>
      <c r="D10" s="12"/>
      <c r="E10" s="12"/>
      <c r="F10" s="12">
        <f t="shared" si="0"/>
        <v>7332</v>
      </c>
      <c r="G10" s="12">
        <v>284</v>
      </c>
      <c r="H10" s="13">
        <f t="shared" si="1"/>
        <v>7616</v>
      </c>
      <c r="I10" s="14">
        <f aca="true" t="shared" si="2" ref="I10:I34">F10/H10</f>
        <v>0.9627100840336135</v>
      </c>
      <c r="J10" s="4"/>
      <c r="K10" s="4"/>
    </row>
    <row r="11" spans="1:11" ht="12.75" customHeight="1">
      <c r="A11" s="24">
        <v>1977</v>
      </c>
      <c r="B11" s="12">
        <v>7458</v>
      </c>
      <c r="C11" s="12">
        <v>31</v>
      </c>
      <c r="D11" s="12"/>
      <c r="E11" s="12"/>
      <c r="F11" s="12">
        <f t="shared" si="0"/>
        <v>7489</v>
      </c>
      <c r="G11" s="12">
        <v>365</v>
      </c>
      <c r="H11" s="13">
        <f t="shared" si="1"/>
        <v>7854</v>
      </c>
      <c r="I11" s="14">
        <f t="shared" si="2"/>
        <v>0.9535268652915712</v>
      </c>
      <c r="J11" s="4"/>
      <c r="K11" s="4"/>
    </row>
    <row r="12" spans="1:11" ht="12.75" customHeight="1">
      <c r="A12" s="24">
        <v>1978</v>
      </c>
      <c r="B12" s="12">
        <v>7598</v>
      </c>
      <c r="C12" s="12">
        <v>54</v>
      </c>
      <c r="D12" s="12"/>
      <c r="E12" s="12"/>
      <c r="F12" s="12">
        <f t="shared" si="0"/>
        <v>7652</v>
      </c>
      <c r="G12" s="12">
        <v>393</v>
      </c>
      <c r="H12" s="13">
        <f t="shared" si="1"/>
        <v>8045</v>
      </c>
      <c r="I12" s="14">
        <f t="shared" si="2"/>
        <v>0.9511497824735861</v>
      </c>
      <c r="J12" s="4"/>
      <c r="K12" s="4"/>
    </row>
    <row r="13" spans="1:11" ht="12.75" customHeight="1">
      <c r="A13" s="24">
        <v>1979</v>
      </c>
      <c r="B13" s="12">
        <v>8060</v>
      </c>
      <c r="C13" s="12">
        <v>0</v>
      </c>
      <c r="D13" s="12"/>
      <c r="E13" s="12"/>
      <c r="F13" s="12">
        <f t="shared" si="0"/>
        <v>8060</v>
      </c>
      <c r="G13" s="12">
        <v>581</v>
      </c>
      <c r="H13" s="13">
        <f t="shared" si="1"/>
        <v>8641</v>
      </c>
      <c r="I13" s="14">
        <f t="shared" si="2"/>
        <v>0.9327624117578984</v>
      </c>
      <c r="J13" s="4"/>
      <c r="K13" s="4"/>
    </row>
    <row r="14" spans="1:11" ht="12.75" customHeight="1">
      <c r="A14" s="24">
        <v>1980</v>
      </c>
      <c r="B14" s="12">
        <v>8344</v>
      </c>
      <c r="C14" s="12">
        <v>0</v>
      </c>
      <c r="D14" s="12"/>
      <c r="E14" s="12"/>
      <c r="F14" s="12">
        <f t="shared" si="0"/>
        <v>8344</v>
      </c>
      <c r="G14" s="12">
        <v>526</v>
      </c>
      <c r="H14" s="13">
        <f t="shared" si="1"/>
        <v>8870</v>
      </c>
      <c r="I14" s="14">
        <f t="shared" si="2"/>
        <v>0.9406989853438557</v>
      </c>
      <c r="J14" s="4"/>
      <c r="K14" s="4"/>
    </row>
    <row r="15" spans="1:11" ht="12.75" customHeight="1">
      <c r="A15" s="24">
        <v>1981</v>
      </c>
      <c r="B15" s="12">
        <v>7935</v>
      </c>
      <c r="C15" s="12">
        <v>319</v>
      </c>
      <c r="D15" s="12"/>
      <c r="E15" s="12"/>
      <c r="F15" s="12">
        <f t="shared" si="0"/>
        <v>8254</v>
      </c>
      <c r="G15" s="12">
        <v>571</v>
      </c>
      <c r="H15" s="13">
        <f t="shared" si="1"/>
        <v>8825</v>
      </c>
      <c r="I15" s="14">
        <f t="shared" si="2"/>
        <v>0.9352974504249292</v>
      </c>
      <c r="J15" s="4"/>
      <c r="K15" s="4"/>
    </row>
    <row r="16" spans="1:11" ht="12.75" customHeight="1">
      <c r="A16" s="24">
        <v>1982</v>
      </c>
      <c r="B16" s="12">
        <v>7009</v>
      </c>
      <c r="C16" s="12">
        <v>820</v>
      </c>
      <c r="D16" s="12"/>
      <c r="E16" s="12"/>
      <c r="F16" s="12">
        <f t="shared" si="0"/>
        <v>7829</v>
      </c>
      <c r="G16" s="12">
        <v>549</v>
      </c>
      <c r="H16" s="13">
        <f t="shared" si="1"/>
        <v>8378</v>
      </c>
      <c r="I16" s="14">
        <f t="shared" si="2"/>
        <v>0.9344712341847696</v>
      </c>
      <c r="J16" s="4"/>
      <c r="K16" s="4"/>
    </row>
    <row r="17" spans="1:11" ht="12.75" customHeight="1">
      <c r="A17" s="24">
        <v>1983</v>
      </c>
      <c r="B17" s="12">
        <v>6817</v>
      </c>
      <c r="C17" s="12">
        <v>737</v>
      </c>
      <c r="D17" s="12"/>
      <c r="E17" s="12"/>
      <c r="F17" s="12">
        <f t="shared" si="0"/>
        <v>7554</v>
      </c>
      <c r="G17" s="12">
        <v>544</v>
      </c>
      <c r="H17" s="13">
        <f t="shared" si="1"/>
        <v>8098</v>
      </c>
      <c r="I17" s="14">
        <f t="shared" si="2"/>
        <v>0.9328229192393184</v>
      </c>
      <c r="J17" s="4"/>
      <c r="K17" s="4"/>
    </row>
    <row r="18" spans="1:11" ht="12.75" customHeight="1">
      <c r="A18" s="24">
        <v>1984</v>
      </c>
      <c r="B18" s="12">
        <v>6278</v>
      </c>
      <c r="C18" s="12">
        <v>598</v>
      </c>
      <c r="D18" s="12"/>
      <c r="E18" s="12"/>
      <c r="F18" s="12">
        <f t="shared" si="0"/>
        <v>6876</v>
      </c>
      <c r="G18" s="12">
        <v>1033</v>
      </c>
      <c r="H18" s="13">
        <f t="shared" si="1"/>
        <v>7909</v>
      </c>
      <c r="I18" s="14">
        <f t="shared" si="2"/>
        <v>0.8693893033253256</v>
      </c>
      <c r="J18" s="4"/>
      <c r="K18" s="4"/>
    </row>
    <row r="19" spans="1:11" ht="12.75" customHeight="1">
      <c r="A19" s="24">
        <v>1985</v>
      </c>
      <c r="B19" s="12">
        <v>5746</v>
      </c>
      <c r="C19" s="12">
        <v>765</v>
      </c>
      <c r="D19" s="12"/>
      <c r="E19" s="12"/>
      <c r="F19" s="12">
        <f t="shared" si="0"/>
        <v>6511</v>
      </c>
      <c r="G19" s="12">
        <v>1196</v>
      </c>
      <c r="H19" s="13">
        <f t="shared" si="1"/>
        <v>7707</v>
      </c>
      <c r="I19" s="14">
        <f t="shared" si="2"/>
        <v>0.8448164006747113</v>
      </c>
      <c r="J19" s="4"/>
      <c r="K19" s="4"/>
    </row>
    <row r="20" spans="1:11" ht="12.75" customHeight="1">
      <c r="A20" s="24">
        <v>1986</v>
      </c>
      <c r="B20" s="12">
        <v>6096</v>
      </c>
      <c r="C20" s="12">
        <v>1220</v>
      </c>
      <c r="D20" s="12"/>
      <c r="E20" s="12"/>
      <c r="F20" s="12">
        <f t="shared" si="0"/>
        <v>7316</v>
      </c>
      <c r="G20" s="12">
        <v>1026</v>
      </c>
      <c r="H20" s="13">
        <f t="shared" si="1"/>
        <v>8342</v>
      </c>
      <c r="I20" s="14">
        <f t="shared" si="2"/>
        <v>0.8770079117717574</v>
      </c>
      <c r="J20" s="4"/>
      <c r="K20" s="4"/>
    </row>
    <row r="21" spans="1:11" ht="12.75" customHeight="1">
      <c r="A21" s="24">
        <v>1987</v>
      </c>
      <c r="B21" s="12">
        <v>6334</v>
      </c>
      <c r="C21" s="12">
        <v>1166</v>
      </c>
      <c r="D21" s="12"/>
      <c r="E21" s="12"/>
      <c r="F21" s="12">
        <f t="shared" si="0"/>
        <v>7500</v>
      </c>
      <c r="G21" s="12">
        <v>1090</v>
      </c>
      <c r="H21" s="13">
        <f t="shared" si="1"/>
        <v>8590</v>
      </c>
      <c r="I21" s="14">
        <f t="shared" si="2"/>
        <v>0.8731082654249127</v>
      </c>
      <c r="J21" s="4"/>
      <c r="K21" s="4"/>
    </row>
    <row r="22" spans="1:11" ht="12.75" customHeight="1">
      <c r="A22" s="24">
        <v>1988</v>
      </c>
      <c r="B22" s="12">
        <v>5728</v>
      </c>
      <c r="C22" s="12">
        <v>1091</v>
      </c>
      <c r="D22" s="12">
        <v>36</v>
      </c>
      <c r="E22" s="12">
        <v>2909</v>
      </c>
      <c r="F22" s="12">
        <f t="shared" si="0"/>
        <v>9764</v>
      </c>
      <c r="G22" s="12">
        <v>1032</v>
      </c>
      <c r="H22" s="13">
        <f t="shared" si="1"/>
        <v>10796</v>
      </c>
      <c r="I22" s="14">
        <f t="shared" si="2"/>
        <v>0.9044090403853279</v>
      </c>
      <c r="J22" s="4"/>
      <c r="K22" s="4"/>
    </row>
    <row r="23" spans="1:11" ht="12.75" customHeight="1">
      <c r="A23" s="24">
        <v>1989</v>
      </c>
      <c r="B23" s="12">
        <v>5662</v>
      </c>
      <c r="C23" s="12">
        <v>1155</v>
      </c>
      <c r="D23" s="12">
        <v>223</v>
      </c>
      <c r="E23" s="12">
        <v>3049</v>
      </c>
      <c r="F23" s="12">
        <f t="shared" si="0"/>
        <v>10089</v>
      </c>
      <c r="G23" s="12">
        <v>945</v>
      </c>
      <c r="H23" s="13">
        <f t="shared" si="1"/>
        <v>11034</v>
      </c>
      <c r="I23" s="14">
        <f t="shared" si="2"/>
        <v>0.9143556280587276</v>
      </c>
      <c r="J23" s="4"/>
      <c r="K23" s="4"/>
    </row>
    <row r="24" spans="1:11" ht="12.75" customHeight="1">
      <c r="A24" s="24">
        <v>1990</v>
      </c>
      <c r="B24" s="12">
        <v>5531</v>
      </c>
      <c r="C24" s="12">
        <v>1738</v>
      </c>
      <c r="D24" s="12">
        <v>222</v>
      </c>
      <c r="E24" s="12">
        <v>3014</v>
      </c>
      <c r="F24" s="12">
        <f t="shared" si="0"/>
        <v>10505</v>
      </c>
      <c r="G24" s="12">
        <v>923</v>
      </c>
      <c r="H24" s="13">
        <f t="shared" si="1"/>
        <v>11428</v>
      </c>
      <c r="I24" s="14">
        <f t="shared" si="2"/>
        <v>0.9192334616730836</v>
      </c>
      <c r="J24" s="4"/>
      <c r="K24" s="4"/>
    </row>
    <row r="25" spans="1:11" ht="12.75" customHeight="1">
      <c r="A25" s="24">
        <v>1991</v>
      </c>
      <c r="B25" s="12">
        <v>6010</v>
      </c>
      <c r="C25" s="12">
        <v>1950</v>
      </c>
      <c r="D25" s="12">
        <v>274</v>
      </c>
      <c r="E25" s="12">
        <v>2990</v>
      </c>
      <c r="F25" s="12">
        <f t="shared" si="0"/>
        <v>11224</v>
      </c>
      <c r="G25" s="12">
        <v>759</v>
      </c>
      <c r="H25" s="13">
        <f t="shared" si="1"/>
        <v>11983</v>
      </c>
      <c r="I25" s="14">
        <f t="shared" si="2"/>
        <v>0.9366602687140115</v>
      </c>
      <c r="J25" s="4"/>
      <c r="K25" s="4"/>
    </row>
    <row r="26" spans="1:11" ht="12.75" customHeight="1">
      <c r="A26" s="24">
        <v>1992</v>
      </c>
      <c r="B26" s="12">
        <v>6081</v>
      </c>
      <c r="C26" s="12">
        <v>2350</v>
      </c>
      <c r="D26" s="12">
        <v>326</v>
      </c>
      <c r="E26" s="12">
        <v>2877</v>
      </c>
      <c r="F26" s="12">
        <f t="shared" si="0"/>
        <v>11634</v>
      </c>
      <c r="G26" s="12">
        <v>726</v>
      </c>
      <c r="H26" s="13">
        <f t="shared" si="1"/>
        <v>12360</v>
      </c>
      <c r="I26" s="14">
        <f t="shared" si="2"/>
        <v>0.9412621359223301</v>
      </c>
      <c r="J26" s="4"/>
      <c r="K26" s="4"/>
    </row>
    <row r="27" spans="1:11" ht="12.75" customHeight="1">
      <c r="A27" s="24">
        <v>1993</v>
      </c>
      <c r="B27" s="12">
        <v>6142</v>
      </c>
      <c r="C27" s="12">
        <v>2378</v>
      </c>
      <c r="D27" s="12">
        <v>347</v>
      </c>
      <c r="E27" s="12">
        <v>2886</v>
      </c>
      <c r="F27" s="12">
        <f t="shared" si="0"/>
        <v>11753</v>
      </c>
      <c r="G27" s="12">
        <v>709</v>
      </c>
      <c r="H27" s="13">
        <f t="shared" si="1"/>
        <v>12462</v>
      </c>
      <c r="I27" s="14">
        <f t="shared" si="2"/>
        <v>0.9431070454180709</v>
      </c>
      <c r="J27" s="4"/>
      <c r="K27" s="4"/>
    </row>
    <row r="28" spans="1:11" ht="12.75" customHeight="1">
      <c r="A28" s="24">
        <v>1994</v>
      </c>
      <c r="B28" s="12">
        <v>5847</v>
      </c>
      <c r="C28" s="12">
        <v>2203</v>
      </c>
      <c r="D28" s="12">
        <v>408</v>
      </c>
      <c r="E28" s="12">
        <v>2704</v>
      </c>
      <c r="F28" s="12">
        <f t="shared" si="0"/>
        <v>11162</v>
      </c>
      <c r="G28" s="12">
        <v>763</v>
      </c>
      <c r="H28" s="13">
        <f t="shared" si="1"/>
        <v>11925</v>
      </c>
      <c r="I28" s="14">
        <f t="shared" si="2"/>
        <v>0.9360167714884696</v>
      </c>
      <c r="J28" s="4"/>
      <c r="K28" s="4"/>
    </row>
    <row r="29" spans="1:11" ht="12.75" customHeight="1">
      <c r="A29" s="24">
        <v>1995</v>
      </c>
      <c r="B29" s="12">
        <v>5629</v>
      </c>
      <c r="C29" s="12">
        <v>2120</v>
      </c>
      <c r="D29" s="12">
        <v>400</v>
      </c>
      <c r="E29" s="12">
        <v>2945</v>
      </c>
      <c r="F29" s="12">
        <f t="shared" si="0"/>
        <v>11094</v>
      </c>
      <c r="G29" s="12">
        <v>640</v>
      </c>
      <c r="H29" s="13">
        <f t="shared" si="1"/>
        <v>11734</v>
      </c>
      <c r="I29" s="14">
        <f t="shared" si="2"/>
        <v>0.9454576444520197</v>
      </c>
      <c r="J29" s="4"/>
      <c r="K29" s="4"/>
    </row>
    <row r="30" spans="1:11" ht="12.75" customHeight="1">
      <c r="A30" s="24">
        <v>1996</v>
      </c>
      <c r="B30" s="12">
        <v>7812</v>
      </c>
      <c r="C30" s="12">
        <v>1064</v>
      </c>
      <c r="D30" s="12">
        <v>331</v>
      </c>
      <c r="E30" s="12">
        <v>2766</v>
      </c>
      <c r="F30" s="12">
        <f t="shared" si="0"/>
        <v>11973</v>
      </c>
      <c r="G30" s="12">
        <v>1695</v>
      </c>
      <c r="H30" s="13">
        <f t="shared" si="1"/>
        <v>13668</v>
      </c>
      <c r="I30" s="14">
        <f t="shared" si="2"/>
        <v>0.8759877085162423</v>
      </c>
      <c r="J30" s="4"/>
      <c r="K30" s="4"/>
    </row>
    <row r="31" spans="1:11" ht="12.75" customHeight="1">
      <c r="A31" s="24">
        <v>1997</v>
      </c>
      <c r="B31" s="12">
        <v>8228</v>
      </c>
      <c r="C31" s="12">
        <v>715</v>
      </c>
      <c r="D31" s="12">
        <v>1212</v>
      </c>
      <c r="E31" s="12">
        <v>2808</v>
      </c>
      <c r="F31" s="12">
        <f t="shared" si="0"/>
        <v>12963</v>
      </c>
      <c r="G31" s="12">
        <v>1635</v>
      </c>
      <c r="H31" s="13">
        <f t="shared" si="1"/>
        <v>14598</v>
      </c>
      <c r="I31" s="14">
        <f t="shared" si="2"/>
        <v>0.8879983559391698</v>
      </c>
      <c r="J31" s="4"/>
      <c r="K31" s="4"/>
    </row>
    <row r="32" spans="1:11" ht="12.75" customHeight="1">
      <c r="A32" s="24">
        <v>1998</v>
      </c>
      <c r="B32" s="12">
        <v>8738</v>
      </c>
      <c r="C32" s="12">
        <v>1936</v>
      </c>
      <c r="D32" s="12">
        <v>1319</v>
      </c>
      <c r="E32" s="12">
        <v>2120</v>
      </c>
      <c r="F32" s="12">
        <f t="shared" si="0"/>
        <v>14113</v>
      </c>
      <c r="G32" s="12">
        <v>1638</v>
      </c>
      <c r="H32" s="13">
        <f t="shared" si="1"/>
        <v>15751</v>
      </c>
      <c r="I32" s="14">
        <f t="shared" si="2"/>
        <v>0.8960066027553806</v>
      </c>
      <c r="J32" s="4"/>
      <c r="K32" s="4"/>
    </row>
    <row r="33" spans="1:11" ht="12.75" customHeight="1">
      <c r="A33" s="24">
        <v>1999</v>
      </c>
      <c r="B33" s="12">
        <v>9140</v>
      </c>
      <c r="C33" s="12">
        <v>2066</v>
      </c>
      <c r="D33" s="12">
        <v>1246</v>
      </c>
      <c r="E33" s="12">
        <v>2707</v>
      </c>
      <c r="F33" s="12">
        <f t="shared" si="0"/>
        <v>15159</v>
      </c>
      <c r="G33" s="12">
        <v>2218</v>
      </c>
      <c r="H33" s="13">
        <f t="shared" si="1"/>
        <v>17377</v>
      </c>
      <c r="I33" s="14">
        <f t="shared" si="2"/>
        <v>0.8723600161132532</v>
      </c>
      <c r="J33" s="4"/>
      <c r="K33" s="4"/>
    </row>
    <row r="34" spans="1:11" ht="12.75" customHeight="1" thickBot="1">
      <c r="A34" s="25">
        <v>2000</v>
      </c>
      <c r="B34" s="15">
        <v>8619</v>
      </c>
      <c r="C34" s="15">
        <v>2708</v>
      </c>
      <c r="D34" s="15">
        <v>1796</v>
      </c>
      <c r="E34" s="15">
        <v>785</v>
      </c>
      <c r="F34" s="15">
        <f t="shared" si="0"/>
        <v>13908</v>
      </c>
      <c r="G34" s="15">
        <v>1517</v>
      </c>
      <c r="H34" s="16">
        <f t="shared" si="1"/>
        <v>15425</v>
      </c>
      <c r="I34" s="17">
        <f t="shared" si="2"/>
        <v>0.9016531604538087</v>
      </c>
      <c r="J34" s="4"/>
      <c r="K34" s="4"/>
    </row>
    <row r="35" spans="1:11" ht="12.75" customHeight="1">
      <c r="A35" s="7" t="s">
        <v>7</v>
      </c>
      <c r="B35" s="8"/>
      <c r="C35" s="9"/>
      <c r="D35" s="8"/>
      <c r="E35" s="8"/>
      <c r="F35" s="8"/>
      <c r="G35" s="8"/>
      <c r="H35" s="8"/>
      <c r="I35" s="10"/>
      <c r="J35" s="10"/>
      <c r="K35" s="10"/>
    </row>
    <row r="36" spans="1:9" ht="24.75" customHeight="1">
      <c r="A36" s="26" t="s">
        <v>12</v>
      </c>
      <c r="B36" s="27"/>
      <c r="C36" s="27"/>
      <c r="D36" s="27"/>
      <c r="E36" s="27"/>
      <c r="F36" s="27"/>
      <c r="G36" s="27"/>
      <c r="H36" s="27"/>
      <c r="I36" s="27"/>
    </row>
    <row r="37" spans="1:9" ht="25.5" customHeight="1">
      <c r="A37" s="26" t="s">
        <v>13</v>
      </c>
      <c r="B37" s="27"/>
      <c r="C37" s="27"/>
      <c r="D37" s="27"/>
      <c r="E37" s="27"/>
      <c r="F37" s="27"/>
      <c r="G37" s="27"/>
      <c r="H37" s="27"/>
      <c r="I37" s="27"/>
    </row>
  </sheetData>
  <sheetProtection/>
  <mergeCells count="2">
    <mergeCell ref="A36:I36"/>
    <mergeCell ref="A37:I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2013-10-16T07:34:13Z</dcterms:created>
  <dcterms:modified xsi:type="dcterms:W3CDTF">2015-06-26T10:45:37Z</dcterms:modified>
  <cp:category/>
  <cp:version/>
  <cp:contentType/>
  <cp:contentStatus/>
</cp:coreProperties>
</file>