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20" windowHeight="8010" activeTab="2"/>
  </bookViews>
  <sheets>
    <sheet name="Gráfico1" sheetId="1" r:id="rId1"/>
    <sheet name="Gráfico2" sheetId="2" r:id="rId2"/>
    <sheet name="Tabla" sheetId="3" r:id="rId3"/>
  </sheets>
  <definedNames/>
  <calcPr fullCalcOnLoad="1"/>
</workbook>
</file>

<file path=xl/sharedStrings.xml><?xml version="1.0" encoding="utf-8"?>
<sst xmlns="http://schemas.openxmlformats.org/spreadsheetml/2006/main" count="153" uniqueCount="36">
  <si>
    <t>Total</t>
  </si>
  <si>
    <t>Fuente: Instituto Nacional de Estadística. Censo Agrario 1999.</t>
  </si>
  <si>
    <t>Superficies en hectáreas.</t>
  </si>
  <si>
    <t>Superficie</t>
  </si>
  <si>
    <t>Nº explotaciones</t>
  </si>
  <si>
    <t>Superficie agraria útil (SAU)</t>
  </si>
  <si>
    <t>Superficie total</t>
  </si>
  <si>
    <t>Otros regímenes de tenencia</t>
  </si>
  <si>
    <t>Aparcería</t>
  </si>
  <si>
    <t>Arrendamiento</t>
  </si>
  <si>
    <t>Propiedad</t>
  </si>
  <si>
    <t>Distribución de las explotaciones agrarias andaluzas y la superficie agraria según régimen de tenencia y tamaño, 1999</t>
  </si>
  <si>
    <t>&lt;5 ha</t>
  </si>
  <si>
    <t>&gt;=5 a &lt; 50 ha</t>
  </si>
  <si>
    <t>&gt;=50 a &lt; 100 ha</t>
  </si>
  <si>
    <t>&gt;=100 a &lt; 500 ha</t>
  </si>
  <si>
    <t>&gt;=500 a &lt; 1000 ha</t>
  </si>
  <si>
    <t>&gt;= 1000 ha</t>
  </si>
  <si>
    <t>&gt;=0,1 a &lt; 0,2 ha</t>
  </si>
  <si>
    <t>&gt;=0,2 a &lt; 0,5 ha</t>
  </si>
  <si>
    <t>&gt;=0,5 a &lt; 1 ha</t>
  </si>
  <si>
    <t>&gt;=1 a &lt; 2 ha</t>
  </si>
  <si>
    <t>&gt;=2 a &lt; 3 ha</t>
  </si>
  <si>
    <t>&gt;=3 a &lt; 4 ha</t>
  </si>
  <si>
    <t>&gt;=4 a &lt; 5 ha</t>
  </si>
  <si>
    <t>&gt;=5 a &lt; 10 ha</t>
  </si>
  <si>
    <t>&gt;=10 a &lt; 20 ha</t>
  </si>
  <si>
    <t>&gt;=20 a &lt; 30 ha</t>
  </si>
  <si>
    <t>&gt;=30 a &lt; 50 ha</t>
  </si>
  <si>
    <t>&gt;=50 a &lt; 70 ha</t>
  </si>
  <si>
    <t>&gt;=70 a &lt; 100 ha</t>
  </si>
  <si>
    <t>&gt;=100 a &lt; 150 ha</t>
  </si>
  <si>
    <t>&gt;=150 a &lt; 200 ha</t>
  </si>
  <si>
    <t>&gt;=200 a &lt; 300 ha</t>
  </si>
  <si>
    <t>&gt;=300 a &lt; 500 ha</t>
  </si>
  <si>
    <t xml:space="preserve">                              ATLAS DE HISTORIA ECONÓMICA DE ANDALUCÍA SS XIX-XX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</si>
</sst>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##0;###0"/>
    <numFmt numFmtId="166" formatCode="###0.000;###0.000"/>
    <numFmt numFmtId="167" formatCode="#,##0;#,##0"/>
    <numFmt numFmtId="168" formatCode="m\.dd\.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8"/>
      <color indexed="8"/>
      <name val="Calibri"/>
      <family val="0"/>
    </font>
    <font>
      <b/>
      <sz val="14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>
        <color indexed="63"/>
      </top>
      <bottom style="thin"/>
    </border>
    <border>
      <left/>
      <right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3" fillId="33" borderId="0" xfId="51" applyFont="1" applyFill="1">
      <alignment/>
      <protection/>
    </xf>
    <xf numFmtId="0" fontId="5" fillId="33" borderId="0" xfId="51" applyFont="1" applyFill="1" applyBorder="1" applyAlignment="1">
      <alignment horizontal="left"/>
      <protection/>
    </xf>
    <xf numFmtId="0" fontId="3" fillId="0" borderId="0" xfId="51" applyFont="1">
      <alignment/>
      <protection/>
    </xf>
    <xf numFmtId="0" fontId="4" fillId="0" borderId="0" xfId="51" applyFont="1">
      <alignment/>
      <protection/>
    </xf>
    <xf numFmtId="3" fontId="3" fillId="0" borderId="0" xfId="51" applyNumberFormat="1" applyFont="1">
      <alignment/>
      <protection/>
    </xf>
    <xf numFmtId="164" fontId="3" fillId="0" borderId="0" xfId="54" applyNumberFormat="1" applyFont="1" applyAlignment="1">
      <alignment/>
    </xf>
    <xf numFmtId="9" fontId="3" fillId="0" borderId="0" xfId="54" applyFont="1" applyAlignment="1">
      <alignment/>
    </xf>
    <xf numFmtId="0" fontId="7" fillId="0" borderId="0" xfId="0" applyFont="1" applyAlignment="1">
      <alignment/>
    </xf>
    <xf numFmtId="0" fontId="5" fillId="33" borderId="10" xfId="51" applyFont="1" applyFill="1" applyBorder="1" applyAlignment="1">
      <alignment horizontal="left"/>
      <protection/>
    </xf>
    <xf numFmtId="3" fontId="3" fillId="33" borderId="10" xfId="51" applyNumberFormat="1" applyFont="1" applyFill="1" applyBorder="1" applyAlignment="1">
      <alignment horizontal="right"/>
      <protection/>
    </xf>
    <xf numFmtId="164" fontId="3" fillId="33" borderId="10" xfId="55" applyNumberFormat="1" applyFont="1" applyFill="1" applyBorder="1" applyAlignment="1">
      <alignment horizontal="right"/>
    </xf>
    <xf numFmtId="0" fontId="5" fillId="33" borderId="11" xfId="51" applyFont="1" applyFill="1" applyBorder="1" applyAlignment="1">
      <alignment horizontal="left"/>
      <protection/>
    </xf>
    <xf numFmtId="3" fontId="3" fillId="33" borderId="11" xfId="51" applyNumberFormat="1" applyFont="1" applyFill="1" applyBorder="1" applyAlignment="1">
      <alignment horizontal="right"/>
      <protection/>
    </xf>
    <xf numFmtId="164" fontId="3" fillId="33" borderId="11" xfId="55" applyNumberFormat="1" applyFont="1" applyFill="1" applyBorder="1" applyAlignment="1">
      <alignment horizontal="right"/>
    </xf>
    <xf numFmtId="0" fontId="6" fillId="33" borderId="12" xfId="51" applyFont="1" applyFill="1" applyBorder="1" applyAlignment="1">
      <alignment horizontal="left"/>
      <protection/>
    </xf>
    <xf numFmtId="3" fontId="4" fillId="33" borderId="12" xfId="51" applyNumberFormat="1" applyFont="1" applyFill="1" applyBorder="1" applyAlignment="1">
      <alignment horizontal="right"/>
      <protection/>
    </xf>
    <xf numFmtId="164" fontId="4" fillId="33" borderId="12" xfId="55" applyNumberFormat="1" applyFont="1" applyFill="1" applyBorder="1" applyAlignment="1">
      <alignment horizontal="right"/>
    </xf>
    <xf numFmtId="0" fontId="5" fillId="33" borderId="13" xfId="51" applyFont="1" applyFill="1" applyBorder="1" applyAlignment="1">
      <alignment horizontal="left"/>
      <protection/>
    </xf>
    <xf numFmtId="3" fontId="3" fillId="33" borderId="13" xfId="51" applyNumberFormat="1" applyFont="1" applyFill="1" applyBorder="1" applyAlignment="1">
      <alignment horizontal="right"/>
      <protection/>
    </xf>
    <xf numFmtId="164" fontId="3" fillId="33" borderId="13" xfId="55" applyNumberFormat="1" applyFont="1" applyFill="1" applyBorder="1" applyAlignment="1">
      <alignment horizontal="right"/>
    </xf>
    <xf numFmtId="0" fontId="3" fillId="33" borderId="14" xfId="51" applyFont="1" applyFill="1" applyBorder="1">
      <alignment/>
      <protection/>
    </xf>
    <xf numFmtId="0" fontId="5" fillId="33" borderId="15" xfId="51" applyFont="1" applyFill="1" applyBorder="1" applyAlignment="1">
      <alignment horizontal="center"/>
      <protection/>
    </xf>
    <xf numFmtId="0" fontId="5" fillId="33" borderId="14" xfId="51" applyFont="1" applyFill="1" applyBorder="1" applyAlignment="1">
      <alignment horizontal="center"/>
      <protection/>
    </xf>
    <xf numFmtId="0" fontId="3" fillId="0" borderId="0" xfId="51" applyFont="1" applyAlignment="1">
      <alignment horizontal="center"/>
      <protection/>
    </xf>
    <xf numFmtId="0" fontId="4" fillId="0" borderId="0" xfId="51" applyFont="1" applyAlignment="1">
      <alignment horizontal="center"/>
      <protection/>
    </xf>
    <xf numFmtId="0" fontId="4" fillId="33" borderId="16" xfId="51" applyFont="1" applyFill="1" applyBorder="1" applyAlignment="1">
      <alignment horizontal="center"/>
      <protection/>
    </xf>
    <xf numFmtId="0" fontId="3" fillId="33" borderId="0" xfId="51" applyFont="1" applyFill="1" applyBorder="1" applyAlignment="1">
      <alignment horizontal="center"/>
      <protection/>
    </xf>
    <xf numFmtId="0" fontId="6" fillId="33" borderId="17" xfId="51" applyFont="1" applyFill="1" applyBorder="1" applyAlignment="1">
      <alignment horizontal="center"/>
      <protection/>
    </xf>
    <xf numFmtId="0" fontId="4" fillId="33" borderId="17" xfId="51" applyFont="1" applyFill="1" applyBorder="1" applyAlignment="1">
      <alignment horizontal="center"/>
      <protection/>
    </xf>
    <xf numFmtId="0" fontId="5" fillId="33" borderId="10" xfId="51" applyFont="1" applyFill="1" applyBorder="1" applyAlignment="1">
      <alignment horizontal="center"/>
      <protection/>
    </xf>
    <xf numFmtId="0" fontId="3" fillId="33" borderId="10" xfId="51" applyFont="1" applyFill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Porcentual 2" xfId="55"/>
    <cellStyle name="Porcentual 3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7225"/>
          <c:w val="0.96675"/>
          <c:h val="0.84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Tabla!$B$33</c:f>
              <c:strCache>
                <c:ptCount val="1"/>
                <c:pt idx="0">
                  <c:v>Propiedad</c:v>
                </c:pt>
              </c:strCache>
            </c:strRef>
          </c:tx>
          <c:spPr>
            <a:solidFill>
              <a:srgbClr val="4B64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Tabla!$A$36:$A$41</c:f>
              <c:strCache>
                <c:ptCount val="6"/>
                <c:pt idx="0">
                  <c:v>&lt;5 ha</c:v>
                </c:pt>
                <c:pt idx="1">
                  <c:v>&gt;=5 a &lt; 50 ha</c:v>
                </c:pt>
                <c:pt idx="2">
                  <c:v>&gt;=50 a &lt; 100 ha</c:v>
                </c:pt>
                <c:pt idx="3">
                  <c:v>&gt;=100 a &lt; 500 ha</c:v>
                </c:pt>
                <c:pt idx="4">
                  <c:v>&gt;=500 a &lt; 1000 ha</c:v>
                </c:pt>
                <c:pt idx="5">
                  <c:v>&gt;= 1000 ha</c:v>
                </c:pt>
              </c:strCache>
            </c:strRef>
          </c:cat>
          <c:val>
            <c:numRef>
              <c:f>Tabla!$B$36:$B$41</c:f>
              <c:numCache>
                <c:ptCount val="6"/>
                <c:pt idx="0">
                  <c:v>221264</c:v>
                </c:pt>
                <c:pt idx="1">
                  <c:v>95139</c:v>
                </c:pt>
                <c:pt idx="2">
                  <c:v>7841</c:v>
                </c:pt>
                <c:pt idx="3">
                  <c:v>7886</c:v>
                </c:pt>
                <c:pt idx="4">
                  <c:v>1116</c:v>
                </c:pt>
                <c:pt idx="5">
                  <c:v>792</c:v>
                </c:pt>
              </c:numCache>
            </c:numRef>
          </c:val>
        </c:ser>
        <c:ser>
          <c:idx val="1"/>
          <c:order val="1"/>
          <c:tx>
            <c:strRef>
              <c:f>Tabla!$G$33</c:f>
              <c:strCache>
                <c:ptCount val="1"/>
                <c:pt idx="0">
                  <c:v>Arrendamiento</c:v>
                </c:pt>
              </c:strCache>
            </c:strRef>
          </c:tx>
          <c:spPr>
            <a:solidFill>
              <a:srgbClr val="AF321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Tabla!$A$36:$A$41</c:f>
              <c:strCache>
                <c:ptCount val="6"/>
                <c:pt idx="0">
                  <c:v>&lt;5 ha</c:v>
                </c:pt>
                <c:pt idx="1">
                  <c:v>&gt;=5 a &lt; 50 ha</c:v>
                </c:pt>
                <c:pt idx="2">
                  <c:v>&gt;=50 a &lt; 100 ha</c:v>
                </c:pt>
                <c:pt idx="3">
                  <c:v>&gt;=100 a &lt; 500 ha</c:v>
                </c:pt>
                <c:pt idx="4">
                  <c:v>&gt;=500 a &lt; 1000 ha</c:v>
                </c:pt>
                <c:pt idx="5">
                  <c:v>&gt;= 1000 ha</c:v>
                </c:pt>
              </c:strCache>
            </c:strRef>
          </c:cat>
          <c:val>
            <c:numRef>
              <c:f>Tabla!$G$36:$G$41</c:f>
              <c:numCache>
                <c:ptCount val="6"/>
                <c:pt idx="0">
                  <c:v>20167</c:v>
                </c:pt>
                <c:pt idx="1">
                  <c:v>21259</c:v>
                </c:pt>
                <c:pt idx="2">
                  <c:v>3078</c:v>
                </c:pt>
                <c:pt idx="3">
                  <c:v>3186</c:v>
                </c:pt>
                <c:pt idx="4">
                  <c:v>336</c:v>
                </c:pt>
                <c:pt idx="5">
                  <c:v>153</c:v>
                </c:pt>
              </c:numCache>
            </c:numRef>
          </c:val>
        </c:ser>
        <c:ser>
          <c:idx val="2"/>
          <c:order val="2"/>
          <c:tx>
            <c:strRef>
              <c:f>Tabla!$L$33</c:f>
              <c:strCache>
                <c:ptCount val="1"/>
                <c:pt idx="0">
                  <c:v>Aparcería</c:v>
                </c:pt>
              </c:strCache>
            </c:strRef>
          </c:tx>
          <c:spPr>
            <a:solidFill>
              <a:srgbClr val="C8AF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Tabla!$A$36:$A$41</c:f>
              <c:strCache>
                <c:ptCount val="6"/>
                <c:pt idx="0">
                  <c:v>&lt;5 ha</c:v>
                </c:pt>
                <c:pt idx="1">
                  <c:v>&gt;=5 a &lt; 50 ha</c:v>
                </c:pt>
                <c:pt idx="2">
                  <c:v>&gt;=50 a &lt; 100 ha</c:v>
                </c:pt>
                <c:pt idx="3">
                  <c:v>&gt;=100 a &lt; 500 ha</c:v>
                </c:pt>
                <c:pt idx="4">
                  <c:v>&gt;=500 a &lt; 1000 ha</c:v>
                </c:pt>
                <c:pt idx="5">
                  <c:v>&gt;= 1000 ha</c:v>
                </c:pt>
              </c:strCache>
            </c:strRef>
          </c:cat>
          <c:val>
            <c:numRef>
              <c:f>Tabla!$L$36:$L$41</c:f>
              <c:numCache>
                <c:ptCount val="6"/>
                <c:pt idx="0">
                  <c:v>3832</c:v>
                </c:pt>
                <c:pt idx="1">
                  <c:v>3669</c:v>
                </c:pt>
                <c:pt idx="2">
                  <c:v>478</c:v>
                </c:pt>
                <c:pt idx="3">
                  <c:v>409</c:v>
                </c:pt>
                <c:pt idx="4">
                  <c:v>25</c:v>
                </c:pt>
                <c:pt idx="5">
                  <c:v>7</c:v>
                </c:pt>
              </c:numCache>
            </c:numRef>
          </c:val>
        </c:ser>
        <c:ser>
          <c:idx val="3"/>
          <c:order val="3"/>
          <c:tx>
            <c:strRef>
              <c:f>Tabla!$Q$33</c:f>
              <c:strCache>
                <c:ptCount val="1"/>
                <c:pt idx="0">
                  <c:v>Otros regímenes de tenencia</c:v>
                </c:pt>
              </c:strCache>
            </c:strRef>
          </c:tx>
          <c:spPr>
            <a:solidFill>
              <a:srgbClr val="647D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Tabla!$A$36:$A$41</c:f>
              <c:strCache>
                <c:ptCount val="6"/>
                <c:pt idx="0">
                  <c:v>&lt;5 ha</c:v>
                </c:pt>
                <c:pt idx="1">
                  <c:v>&gt;=5 a &lt; 50 ha</c:v>
                </c:pt>
                <c:pt idx="2">
                  <c:v>&gt;=50 a &lt; 100 ha</c:v>
                </c:pt>
                <c:pt idx="3">
                  <c:v>&gt;=100 a &lt; 500 ha</c:v>
                </c:pt>
                <c:pt idx="4">
                  <c:v>&gt;=500 a &lt; 1000 ha</c:v>
                </c:pt>
                <c:pt idx="5">
                  <c:v>&gt;= 1000 ha</c:v>
                </c:pt>
              </c:strCache>
            </c:strRef>
          </c:cat>
          <c:val>
            <c:numRef>
              <c:f>Tabla!$Q$36:$Q$41</c:f>
              <c:numCache>
                <c:ptCount val="6"/>
                <c:pt idx="0">
                  <c:v>8044</c:v>
                </c:pt>
                <c:pt idx="1">
                  <c:v>4070</c:v>
                </c:pt>
                <c:pt idx="2">
                  <c:v>279</c:v>
                </c:pt>
                <c:pt idx="3">
                  <c:v>280</c:v>
                </c:pt>
                <c:pt idx="4">
                  <c:v>59</c:v>
                </c:pt>
                <c:pt idx="5">
                  <c:v>149</c:v>
                </c:pt>
              </c:numCache>
            </c:numRef>
          </c:val>
        </c:ser>
        <c:overlap val="100"/>
        <c:axId val="9065505"/>
        <c:axId val="14480682"/>
      </c:barChart>
      <c:catAx>
        <c:axId val="9065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480682"/>
        <c:crosses val="autoZero"/>
        <c:auto val="1"/>
        <c:lblOffset val="100"/>
        <c:tickLblSkip val="1"/>
        <c:noMultiLvlLbl val="0"/>
      </c:catAx>
      <c:valAx>
        <c:axId val="144806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065505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55"/>
          <c:y val="0.9425"/>
          <c:w val="0.54775"/>
          <c:h val="0.0382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7225"/>
          <c:w val="0.96675"/>
          <c:h val="0.84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Tabla!$B$33:$E$33</c:f>
              <c:strCache>
                <c:ptCount val="1"/>
                <c:pt idx="0">
                  <c:v>Propiedad</c:v>
                </c:pt>
              </c:strCache>
            </c:strRef>
          </c:tx>
          <c:spPr>
            <a:solidFill>
              <a:srgbClr val="4B64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Tabla!$A$36:$A$41</c:f>
              <c:strCache>
                <c:ptCount val="6"/>
                <c:pt idx="0">
                  <c:v>&lt;5 ha</c:v>
                </c:pt>
                <c:pt idx="1">
                  <c:v>&gt;=5 a &lt; 50 ha</c:v>
                </c:pt>
                <c:pt idx="2">
                  <c:v>&gt;=50 a &lt; 100 ha</c:v>
                </c:pt>
                <c:pt idx="3">
                  <c:v>&gt;=100 a &lt; 500 ha</c:v>
                </c:pt>
                <c:pt idx="4">
                  <c:v>&gt;=500 a &lt; 1000 ha</c:v>
                </c:pt>
                <c:pt idx="5">
                  <c:v>&gt;= 1000 ha</c:v>
                </c:pt>
              </c:strCache>
            </c:strRef>
          </c:cat>
          <c:val>
            <c:numRef>
              <c:f>Tabla!$C$36:$C$41</c:f>
              <c:numCache>
                <c:ptCount val="6"/>
                <c:pt idx="0">
                  <c:v>373775</c:v>
                </c:pt>
                <c:pt idx="1">
                  <c:v>1186630</c:v>
                </c:pt>
                <c:pt idx="2">
                  <c:v>450895</c:v>
                </c:pt>
                <c:pt idx="3">
                  <c:v>1366513</c:v>
                </c:pt>
                <c:pt idx="4">
                  <c:v>669174</c:v>
                </c:pt>
                <c:pt idx="5">
                  <c:v>1828315</c:v>
                </c:pt>
              </c:numCache>
            </c:numRef>
          </c:val>
        </c:ser>
        <c:ser>
          <c:idx val="1"/>
          <c:order val="1"/>
          <c:tx>
            <c:strRef>
              <c:f>Tabla!$G$33:$J$33</c:f>
              <c:strCache>
                <c:ptCount val="1"/>
                <c:pt idx="0">
                  <c:v>Arrendamiento</c:v>
                </c:pt>
              </c:strCache>
            </c:strRef>
          </c:tx>
          <c:spPr>
            <a:solidFill>
              <a:srgbClr val="AF321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Tabla!$A$36:$A$41</c:f>
              <c:strCache>
                <c:ptCount val="6"/>
                <c:pt idx="0">
                  <c:v>&lt;5 ha</c:v>
                </c:pt>
                <c:pt idx="1">
                  <c:v>&gt;=5 a &lt; 50 ha</c:v>
                </c:pt>
                <c:pt idx="2">
                  <c:v>&gt;=50 a &lt; 100 ha</c:v>
                </c:pt>
                <c:pt idx="3">
                  <c:v>&gt;=100 a &lt; 500 ha</c:v>
                </c:pt>
                <c:pt idx="4">
                  <c:v>&gt;=500 a &lt; 1000 ha</c:v>
                </c:pt>
                <c:pt idx="5">
                  <c:v>&gt;= 1000 ha</c:v>
                </c:pt>
              </c:strCache>
            </c:strRef>
          </c:cat>
          <c:val>
            <c:numRef>
              <c:f>Tabla!$H$36:$H$41</c:f>
              <c:numCache>
                <c:ptCount val="6"/>
                <c:pt idx="0">
                  <c:v>31290</c:v>
                </c:pt>
                <c:pt idx="1">
                  <c:v>223054</c:v>
                </c:pt>
                <c:pt idx="2">
                  <c:v>141766</c:v>
                </c:pt>
                <c:pt idx="3">
                  <c:v>457594</c:v>
                </c:pt>
                <c:pt idx="4">
                  <c:v>153371</c:v>
                </c:pt>
                <c:pt idx="5">
                  <c:v>193776</c:v>
                </c:pt>
              </c:numCache>
            </c:numRef>
          </c:val>
        </c:ser>
        <c:ser>
          <c:idx val="2"/>
          <c:order val="2"/>
          <c:tx>
            <c:strRef>
              <c:f>Tabla!$L$33:$O$33</c:f>
              <c:strCache>
                <c:ptCount val="1"/>
                <c:pt idx="0">
                  <c:v>Aparcería</c:v>
                </c:pt>
              </c:strCache>
            </c:strRef>
          </c:tx>
          <c:spPr>
            <a:solidFill>
              <a:srgbClr val="C8AF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Tabla!$A$36:$A$41</c:f>
              <c:strCache>
                <c:ptCount val="6"/>
                <c:pt idx="0">
                  <c:v>&lt;5 ha</c:v>
                </c:pt>
                <c:pt idx="1">
                  <c:v>&gt;=5 a &lt; 50 ha</c:v>
                </c:pt>
                <c:pt idx="2">
                  <c:v>&gt;=50 a &lt; 100 ha</c:v>
                </c:pt>
                <c:pt idx="3">
                  <c:v>&gt;=100 a &lt; 500 ha</c:v>
                </c:pt>
                <c:pt idx="4">
                  <c:v>&gt;=500 a &lt; 1000 ha</c:v>
                </c:pt>
                <c:pt idx="5">
                  <c:v>&gt;= 1000 ha</c:v>
                </c:pt>
              </c:strCache>
            </c:strRef>
          </c:cat>
          <c:val>
            <c:numRef>
              <c:f>Tabla!$M$36:$M$41</c:f>
              <c:numCache>
                <c:ptCount val="6"/>
                <c:pt idx="0">
                  <c:v>5389</c:v>
                </c:pt>
                <c:pt idx="1">
                  <c:v>34924</c:v>
                </c:pt>
                <c:pt idx="2">
                  <c:v>18218</c:v>
                </c:pt>
                <c:pt idx="3">
                  <c:v>44460</c:v>
                </c:pt>
                <c:pt idx="4">
                  <c:v>9935</c:v>
                </c:pt>
                <c:pt idx="5">
                  <c:v>11973</c:v>
                </c:pt>
              </c:numCache>
            </c:numRef>
          </c:val>
        </c:ser>
        <c:ser>
          <c:idx val="3"/>
          <c:order val="3"/>
          <c:tx>
            <c:strRef>
              <c:f>Tabla!$Q$33:$T$33</c:f>
              <c:strCache>
                <c:ptCount val="1"/>
                <c:pt idx="0">
                  <c:v>Otros regímenes de tenencia</c:v>
                </c:pt>
              </c:strCache>
            </c:strRef>
          </c:tx>
          <c:spPr>
            <a:solidFill>
              <a:srgbClr val="647D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Tabla!$A$36:$A$41</c:f>
              <c:strCache>
                <c:ptCount val="6"/>
                <c:pt idx="0">
                  <c:v>&lt;5 ha</c:v>
                </c:pt>
                <c:pt idx="1">
                  <c:v>&gt;=5 a &lt; 50 ha</c:v>
                </c:pt>
                <c:pt idx="2">
                  <c:v>&gt;=50 a &lt; 100 ha</c:v>
                </c:pt>
                <c:pt idx="3">
                  <c:v>&gt;=100 a &lt; 500 ha</c:v>
                </c:pt>
                <c:pt idx="4">
                  <c:v>&gt;=500 a &lt; 1000 ha</c:v>
                </c:pt>
                <c:pt idx="5">
                  <c:v>&gt;= 1000 ha</c:v>
                </c:pt>
              </c:strCache>
            </c:strRef>
          </c:cat>
          <c:val>
            <c:numRef>
              <c:f>Tabla!$R$36:$R$41</c:f>
              <c:numCache>
                <c:ptCount val="6"/>
                <c:pt idx="0">
                  <c:v>10505</c:v>
                </c:pt>
                <c:pt idx="1">
                  <c:v>31970</c:v>
                </c:pt>
                <c:pt idx="2">
                  <c:v>10948</c:v>
                </c:pt>
                <c:pt idx="3">
                  <c:v>46926</c:v>
                </c:pt>
                <c:pt idx="4">
                  <c:v>36037</c:v>
                </c:pt>
                <c:pt idx="5">
                  <c:v>451572</c:v>
                </c:pt>
              </c:numCache>
            </c:numRef>
          </c:val>
        </c:ser>
        <c:overlap val="100"/>
        <c:axId val="63217275"/>
        <c:axId val="32084564"/>
      </c:barChart>
      <c:catAx>
        <c:axId val="63217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084564"/>
        <c:crosses val="autoZero"/>
        <c:auto val="1"/>
        <c:lblOffset val="100"/>
        <c:tickLblSkip val="1"/>
        <c:noMultiLvlLbl val="0"/>
      </c:catAx>
      <c:valAx>
        <c:axId val="320845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217275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55"/>
          <c:y val="0.9425"/>
          <c:w val="0.54775"/>
          <c:h val="0.0382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0.929</cdr:y>
    </cdr:from>
    <cdr:to>
      <cdr:x>0.34525</cdr:x>
      <cdr:y>0.98425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42925" y="5724525"/>
          <a:ext cx="26955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  <cdr:relSizeAnchor xmlns:cdr="http://schemas.openxmlformats.org/drawingml/2006/chartDrawing">
    <cdr:from>
      <cdr:x>0.01025</cdr:x>
      <cdr:y>0.012</cdr:y>
    </cdr:from>
    <cdr:to>
      <cdr:x>0.98825</cdr:x>
      <cdr:y>0.093</cdr:y>
    </cdr:to>
    <cdr:sp>
      <cdr:nvSpPr>
        <cdr:cNvPr id="2" name="1 CuadroTexto"/>
        <cdr:cNvSpPr txBox="1">
          <a:spLocks noChangeArrowheads="1"/>
        </cdr:cNvSpPr>
      </cdr:nvSpPr>
      <cdr:spPr>
        <a:xfrm>
          <a:off x="95250" y="66675"/>
          <a:ext cx="91916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Distribución de las explotaciones agrarias según régimen de tenencia y tamaño de las explotaciones 1999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62675"/>
    <xdr:graphicFrame>
      <xdr:nvGraphicFramePr>
        <xdr:cNvPr id="1" name="Shape 1025"/>
        <xdr:cNvGraphicFramePr/>
      </xdr:nvGraphicFramePr>
      <xdr:xfrm>
        <a:off x="832256400" y="832256400"/>
        <a:ext cx="94011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0.9295</cdr:y>
    </cdr:from>
    <cdr:to>
      <cdr:x>0.34525</cdr:x>
      <cdr:y>0.985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42925" y="5724525"/>
          <a:ext cx="26955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  <cdr:relSizeAnchor xmlns:cdr="http://schemas.openxmlformats.org/drawingml/2006/chartDrawing">
    <cdr:from>
      <cdr:x>0.0155</cdr:x>
      <cdr:y>0.01325</cdr:y>
    </cdr:from>
    <cdr:to>
      <cdr:x>0.99625</cdr:x>
      <cdr:y>0.09425</cdr:y>
    </cdr:to>
    <cdr:sp>
      <cdr:nvSpPr>
        <cdr:cNvPr id="2" name="1 CuadroTexto"/>
        <cdr:cNvSpPr txBox="1">
          <a:spLocks noChangeArrowheads="1"/>
        </cdr:cNvSpPr>
      </cdr:nvSpPr>
      <cdr:spPr>
        <a:xfrm>
          <a:off x="142875" y="76200"/>
          <a:ext cx="92202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Distribución de superficies totales según régimen de tenencia y tamaño de las explotaciones 1999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62675"/>
    <xdr:graphicFrame>
      <xdr:nvGraphicFramePr>
        <xdr:cNvPr id="1" name="Shape 1025"/>
        <xdr:cNvGraphicFramePr/>
      </xdr:nvGraphicFramePr>
      <xdr:xfrm>
        <a:off x="832256400" y="832256400"/>
        <a:ext cx="94011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J83"/>
  <sheetViews>
    <sheetView showGridLines="0" tabSelected="1" zoomScalePageLayoutView="0" workbookViewId="0" topLeftCell="A1">
      <pane xSplit="1" ySplit="10" topLeftCell="B11" activePane="bottomRight" state="frozen"/>
      <selection pane="topLeft" activeCell="A37" sqref="A37"/>
      <selection pane="topRight" activeCell="A37" sqref="A37"/>
      <selection pane="bottomLeft" activeCell="A37" sqref="A37"/>
      <selection pane="bottomRight" activeCell="A43" sqref="A43"/>
    </sheetView>
  </sheetViews>
  <sheetFormatPr defaultColWidth="9.140625" defaultRowHeight="12.75" customHeight="1"/>
  <cols>
    <col min="1" max="1" width="29.421875" style="4" bestFit="1" customWidth="1"/>
    <col min="2" max="5" width="12.421875" style="4" customWidth="1"/>
    <col min="6" max="6" width="2.7109375" style="4" customWidth="1"/>
    <col min="7" max="10" width="12.421875" style="4" customWidth="1"/>
    <col min="11" max="11" width="2.7109375" style="4" customWidth="1"/>
    <col min="12" max="15" width="12.421875" style="4" customWidth="1"/>
    <col min="16" max="16" width="2.7109375" style="4" customWidth="1"/>
    <col min="17" max="36" width="12.421875" style="4" customWidth="1"/>
    <col min="37" max="16384" width="9.140625" style="4" customWidth="1"/>
  </cols>
  <sheetData>
    <row r="5" ht="12.75" customHeight="1">
      <c r="A5" s="9" t="s">
        <v>35</v>
      </c>
    </row>
    <row r="7" s="5" customFormat="1" ht="15" customHeight="1" thickBot="1">
      <c r="A7" s="1" t="s">
        <v>11</v>
      </c>
    </row>
    <row r="8" spans="1:36" s="26" customFormat="1" ht="12.75" customHeight="1">
      <c r="A8" s="27"/>
      <c r="B8" s="29" t="s">
        <v>10</v>
      </c>
      <c r="C8" s="30"/>
      <c r="D8" s="30"/>
      <c r="E8" s="30"/>
      <c r="F8" s="27"/>
      <c r="G8" s="29" t="s">
        <v>9</v>
      </c>
      <c r="H8" s="30"/>
      <c r="I8" s="30"/>
      <c r="J8" s="30"/>
      <c r="K8" s="27"/>
      <c r="L8" s="29" t="s">
        <v>8</v>
      </c>
      <c r="M8" s="30"/>
      <c r="N8" s="30"/>
      <c r="O8" s="30"/>
      <c r="P8" s="27"/>
      <c r="Q8" s="29" t="s">
        <v>7</v>
      </c>
      <c r="R8" s="30"/>
      <c r="S8" s="30"/>
      <c r="T8" s="30"/>
      <c r="U8" s="29" t="s">
        <v>10</v>
      </c>
      <c r="V8" s="30"/>
      <c r="W8" s="30"/>
      <c r="X8" s="30"/>
      <c r="Y8" s="29" t="s">
        <v>9</v>
      </c>
      <c r="Z8" s="30"/>
      <c r="AA8" s="30"/>
      <c r="AB8" s="30"/>
      <c r="AC8" s="29" t="s">
        <v>8</v>
      </c>
      <c r="AD8" s="30"/>
      <c r="AE8" s="30"/>
      <c r="AF8" s="30"/>
      <c r="AG8" s="29" t="s">
        <v>7</v>
      </c>
      <c r="AH8" s="30"/>
      <c r="AI8" s="30"/>
      <c r="AJ8" s="30"/>
    </row>
    <row r="9" spans="1:36" s="25" customFormat="1" ht="12.75" customHeight="1">
      <c r="A9" s="28"/>
      <c r="B9" s="31" t="s">
        <v>6</v>
      </c>
      <c r="C9" s="32"/>
      <c r="D9" s="31" t="s">
        <v>5</v>
      </c>
      <c r="E9" s="32"/>
      <c r="F9" s="28"/>
      <c r="G9" s="31" t="s">
        <v>6</v>
      </c>
      <c r="H9" s="32"/>
      <c r="I9" s="31" t="s">
        <v>5</v>
      </c>
      <c r="J9" s="32"/>
      <c r="K9" s="28"/>
      <c r="L9" s="31" t="s">
        <v>6</v>
      </c>
      <c r="M9" s="32"/>
      <c r="N9" s="31" t="s">
        <v>5</v>
      </c>
      <c r="O9" s="32"/>
      <c r="P9" s="28"/>
      <c r="Q9" s="31" t="s">
        <v>6</v>
      </c>
      <c r="R9" s="32"/>
      <c r="S9" s="31" t="s">
        <v>5</v>
      </c>
      <c r="T9" s="32"/>
      <c r="U9" s="31" t="s">
        <v>6</v>
      </c>
      <c r="V9" s="32"/>
      <c r="W9" s="31" t="s">
        <v>5</v>
      </c>
      <c r="X9" s="32"/>
      <c r="Y9" s="31" t="s">
        <v>6</v>
      </c>
      <c r="Z9" s="32"/>
      <c r="AA9" s="31" t="s">
        <v>5</v>
      </c>
      <c r="AB9" s="32"/>
      <c r="AC9" s="31" t="s">
        <v>6</v>
      </c>
      <c r="AD9" s="32"/>
      <c r="AE9" s="31" t="s">
        <v>5</v>
      </c>
      <c r="AF9" s="32"/>
      <c r="AG9" s="31" t="s">
        <v>6</v>
      </c>
      <c r="AH9" s="32"/>
      <c r="AI9" s="31" t="s">
        <v>5</v>
      </c>
      <c r="AJ9" s="32"/>
    </row>
    <row r="10" spans="1:36" ht="12.75" customHeight="1" thickBot="1">
      <c r="A10" s="22"/>
      <c r="B10" s="23" t="s">
        <v>4</v>
      </c>
      <c r="C10" s="23" t="s">
        <v>3</v>
      </c>
      <c r="D10" s="23" t="s">
        <v>4</v>
      </c>
      <c r="E10" s="23" t="s">
        <v>3</v>
      </c>
      <c r="F10" s="24"/>
      <c r="G10" s="23" t="s">
        <v>4</v>
      </c>
      <c r="H10" s="23" t="s">
        <v>3</v>
      </c>
      <c r="I10" s="23" t="s">
        <v>4</v>
      </c>
      <c r="J10" s="23" t="s">
        <v>3</v>
      </c>
      <c r="K10" s="24"/>
      <c r="L10" s="23" t="s">
        <v>4</v>
      </c>
      <c r="M10" s="23" t="s">
        <v>3</v>
      </c>
      <c r="N10" s="23" t="s">
        <v>4</v>
      </c>
      <c r="O10" s="23" t="s">
        <v>3</v>
      </c>
      <c r="P10" s="24"/>
      <c r="Q10" s="23" t="s">
        <v>4</v>
      </c>
      <c r="R10" s="23" t="s">
        <v>3</v>
      </c>
      <c r="S10" s="23" t="s">
        <v>4</v>
      </c>
      <c r="T10" s="23" t="s">
        <v>3</v>
      </c>
      <c r="U10" s="23" t="s">
        <v>4</v>
      </c>
      <c r="V10" s="23" t="s">
        <v>3</v>
      </c>
      <c r="W10" s="23" t="s">
        <v>4</v>
      </c>
      <c r="X10" s="23" t="s">
        <v>3</v>
      </c>
      <c r="Y10" s="23" t="s">
        <v>4</v>
      </c>
      <c r="Z10" s="23" t="s">
        <v>3</v>
      </c>
      <c r="AA10" s="23" t="s">
        <v>4</v>
      </c>
      <c r="AB10" s="23" t="s">
        <v>3</v>
      </c>
      <c r="AC10" s="23" t="s">
        <v>4</v>
      </c>
      <c r="AD10" s="23" t="s">
        <v>3</v>
      </c>
      <c r="AE10" s="23" t="s">
        <v>4</v>
      </c>
      <c r="AF10" s="23" t="s">
        <v>3</v>
      </c>
      <c r="AG10" s="23" t="s">
        <v>4</v>
      </c>
      <c r="AH10" s="23" t="s">
        <v>3</v>
      </c>
      <c r="AI10" s="23" t="s">
        <v>4</v>
      </c>
      <c r="AJ10" s="23" t="s">
        <v>3</v>
      </c>
    </row>
    <row r="11" spans="1:36" ht="12.75" customHeight="1">
      <c r="A11" s="19" t="s">
        <v>18</v>
      </c>
      <c r="B11" s="20">
        <v>7019</v>
      </c>
      <c r="C11" s="20">
        <v>992</v>
      </c>
      <c r="D11" s="20">
        <v>6116</v>
      </c>
      <c r="E11" s="20">
        <v>829</v>
      </c>
      <c r="F11" s="20"/>
      <c r="G11" s="20">
        <v>303</v>
      </c>
      <c r="H11" s="20">
        <v>42</v>
      </c>
      <c r="I11" s="20">
        <v>272</v>
      </c>
      <c r="J11" s="20">
        <v>37</v>
      </c>
      <c r="K11" s="20"/>
      <c r="L11" s="20">
        <v>47</v>
      </c>
      <c r="M11" s="20">
        <v>6</v>
      </c>
      <c r="N11" s="20">
        <v>46</v>
      </c>
      <c r="O11" s="20">
        <v>6</v>
      </c>
      <c r="P11" s="20"/>
      <c r="Q11" s="20">
        <v>314</v>
      </c>
      <c r="R11" s="20">
        <v>41</v>
      </c>
      <c r="S11" s="20">
        <v>273</v>
      </c>
      <c r="T11" s="20">
        <v>35</v>
      </c>
      <c r="U11" s="21">
        <f>B11/B30</f>
        <v>0.02101257940713332</v>
      </c>
      <c r="V11" s="21">
        <f>C11/C30</f>
        <v>0.0001688423846127399</v>
      </c>
      <c r="W11" s="21">
        <f>D11/D30</f>
        <v>0.0189119739759364</v>
      </c>
      <c r="X11" s="21">
        <f>E11/E30</f>
        <v>0.00022105694016129958</v>
      </c>
      <c r="Y11" s="21">
        <f>G11/G30</f>
        <v>0.0062890470952074555</v>
      </c>
      <c r="Z11" s="21">
        <f>H11/H30</f>
        <v>3.497519675630032E-05</v>
      </c>
      <c r="AA11" s="21">
        <f>I11/I30</f>
        <v>0.005744456177402323</v>
      </c>
      <c r="AB11" s="21">
        <f>J11/J30</f>
        <v>3.7850268430011785E-05</v>
      </c>
      <c r="AC11" s="21">
        <f>L11/L30</f>
        <v>0.005581947743467933</v>
      </c>
      <c r="AD11" s="21">
        <f>M11/M30</f>
        <v>4.803881536281315E-05</v>
      </c>
      <c r="AE11" s="21">
        <f>N11/N30</f>
        <v>0.005509641873278237</v>
      </c>
      <c r="AF11" s="21">
        <f>O11/O30</f>
        <v>5.378850360382974E-05</v>
      </c>
      <c r="AG11" s="21">
        <f>Q11/Q30</f>
        <v>0.0243769893641798</v>
      </c>
      <c r="AH11" s="21">
        <f>R11/R30</f>
        <v>6.973287207589658E-05</v>
      </c>
      <c r="AI11" s="21">
        <f>S11/S30</f>
        <v>0.0222512022169696</v>
      </c>
      <c r="AJ11" s="21">
        <f>T11/T30</f>
        <v>0.00025940144968353025</v>
      </c>
    </row>
    <row r="12" spans="1:36" ht="12.75" customHeight="1">
      <c r="A12" s="10" t="s">
        <v>19</v>
      </c>
      <c r="B12" s="11">
        <v>27797</v>
      </c>
      <c r="C12" s="11">
        <v>9430</v>
      </c>
      <c r="D12" s="11">
        <v>25875</v>
      </c>
      <c r="E12" s="11">
        <v>8373</v>
      </c>
      <c r="F12" s="11"/>
      <c r="G12" s="11">
        <v>1489</v>
      </c>
      <c r="H12" s="11">
        <v>464</v>
      </c>
      <c r="I12" s="11">
        <v>1441</v>
      </c>
      <c r="J12" s="11">
        <v>441</v>
      </c>
      <c r="K12" s="11"/>
      <c r="L12" s="11">
        <v>323</v>
      </c>
      <c r="M12" s="11">
        <v>102</v>
      </c>
      <c r="N12" s="11">
        <v>321</v>
      </c>
      <c r="O12" s="11">
        <v>99</v>
      </c>
      <c r="P12" s="11"/>
      <c r="Q12" s="11">
        <v>1009</v>
      </c>
      <c r="R12" s="11">
        <v>325</v>
      </c>
      <c r="S12" s="11">
        <v>956</v>
      </c>
      <c r="T12" s="11">
        <v>297</v>
      </c>
      <c r="U12" s="12">
        <f>B12/B30</f>
        <v>0.08321508331387446</v>
      </c>
      <c r="V12" s="12">
        <f>C12/C30</f>
        <v>0.0016050238779215095</v>
      </c>
      <c r="W12" s="12">
        <f>D12/D30</f>
        <v>0.08001100827785389</v>
      </c>
      <c r="X12" s="12">
        <f>E12/E30</f>
        <v>0.0022327017611225106</v>
      </c>
      <c r="Y12" s="12">
        <f>G12/G30</f>
        <v>0.03090558126984786</v>
      </c>
      <c r="Z12" s="12">
        <f>H12/H30</f>
        <v>0.0003863926498791274</v>
      </c>
      <c r="AA12" s="12">
        <f>I12/I30</f>
        <v>0.03043294614572334</v>
      </c>
      <c r="AB12" s="12">
        <f>J12/J30</f>
        <v>0.00045113428047662696</v>
      </c>
      <c r="AC12" s="12">
        <f>L12/L30</f>
        <v>0.03836104513064133</v>
      </c>
      <c r="AD12" s="12">
        <f>M12/M30</f>
        <v>0.0008166598611678236</v>
      </c>
      <c r="AE12" s="12">
        <f>N12/N30</f>
        <v>0.038447718289615525</v>
      </c>
      <c r="AF12" s="12">
        <f>O12/O30</f>
        <v>0.0008875103094631907</v>
      </c>
      <c r="AG12" s="12">
        <f>Q12/Q30</f>
        <v>0.07833242760655229</v>
      </c>
      <c r="AH12" s="12">
        <f>R12/R30</f>
        <v>0.0005527605713333266</v>
      </c>
      <c r="AI12" s="12">
        <f>S12/S30</f>
        <v>0.07791996087700709</v>
      </c>
      <c r="AJ12" s="12">
        <f>T12/T30</f>
        <v>0.002201206587314528</v>
      </c>
    </row>
    <row r="13" spans="1:36" ht="12.75" customHeight="1">
      <c r="A13" s="10" t="s">
        <v>20</v>
      </c>
      <c r="B13" s="11">
        <v>42709</v>
      </c>
      <c r="C13" s="11">
        <v>30091</v>
      </c>
      <c r="D13" s="11">
        <v>41070</v>
      </c>
      <c r="E13" s="11">
        <v>27417</v>
      </c>
      <c r="F13" s="11"/>
      <c r="G13" s="11">
        <v>3007</v>
      </c>
      <c r="H13" s="11">
        <v>1861</v>
      </c>
      <c r="I13" s="11">
        <v>2942</v>
      </c>
      <c r="J13" s="11">
        <v>1789</v>
      </c>
      <c r="K13" s="11"/>
      <c r="L13" s="11">
        <v>661</v>
      </c>
      <c r="M13" s="11">
        <v>412</v>
      </c>
      <c r="N13" s="11">
        <v>656</v>
      </c>
      <c r="O13" s="11">
        <v>402</v>
      </c>
      <c r="P13" s="11"/>
      <c r="Q13" s="11">
        <v>1444</v>
      </c>
      <c r="R13" s="11">
        <v>888</v>
      </c>
      <c r="S13" s="11">
        <v>1393</v>
      </c>
      <c r="T13" s="11">
        <v>827</v>
      </c>
      <c r="U13" s="12">
        <f>B13/B30</f>
        <v>0.12785671091312964</v>
      </c>
      <c r="V13" s="12">
        <f>C13/C30</f>
        <v>0.00512160906792536</v>
      </c>
      <c r="W13" s="12">
        <f>D13/D30</f>
        <v>0.12699718299406604</v>
      </c>
      <c r="X13" s="12">
        <f>E13/E30</f>
        <v>0.00731087832135386</v>
      </c>
      <c r="Y13" s="12">
        <f>G13/G30</f>
        <v>0.062413084538906996</v>
      </c>
      <c r="Z13" s="12">
        <f>H13/H30</f>
        <v>0.001549734313416069</v>
      </c>
      <c r="AA13" s="12">
        <f>I13/I30</f>
        <v>0.06213305174234424</v>
      </c>
      <c r="AB13" s="12">
        <f>J13/J30</f>
        <v>0.0018301116276024617</v>
      </c>
      <c r="AC13" s="12">
        <f>L13/L30</f>
        <v>0.07850356294536817</v>
      </c>
      <c r="AD13" s="12">
        <f>M13/M30</f>
        <v>0.0032986653215798366</v>
      </c>
      <c r="AE13" s="12">
        <f>N13/N30</f>
        <v>0.07857228410588095</v>
      </c>
      <c r="AF13" s="12">
        <f>O13/O30</f>
        <v>0.0036038297414565925</v>
      </c>
      <c r="AG13" s="12">
        <f>Q13/Q30</f>
        <v>0.11210309758559119</v>
      </c>
      <c r="AH13" s="12">
        <f>R13/R30</f>
        <v>0.001510311961058443</v>
      </c>
      <c r="AI13" s="12">
        <f>S13/S30</f>
        <v>0.11353818567120384</v>
      </c>
      <c r="AJ13" s="12">
        <f>T13/T30</f>
        <v>0.006129285682522271</v>
      </c>
    </row>
    <row r="14" spans="1:36" ht="12.75" customHeight="1">
      <c r="A14" s="10" t="s">
        <v>21</v>
      </c>
      <c r="B14" s="11">
        <v>62113</v>
      </c>
      <c r="C14" s="11">
        <v>85429</v>
      </c>
      <c r="D14" s="11">
        <v>60584</v>
      </c>
      <c r="E14" s="11">
        <v>77928</v>
      </c>
      <c r="F14" s="11"/>
      <c r="G14" s="11">
        <v>5663</v>
      </c>
      <c r="H14" s="11">
        <v>6391</v>
      </c>
      <c r="I14" s="11">
        <v>5565</v>
      </c>
      <c r="J14" s="11">
        <v>6123</v>
      </c>
      <c r="K14" s="11"/>
      <c r="L14" s="11">
        <v>1093</v>
      </c>
      <c r="M14" s="11">
        <v>1179</v>
      </c>
      <c r="N14" s="11">
        <v>1087</v>
      </c>
      <c r="O14" s="11">
        <v>1151</v>
      </c>
      <c r="P14" s="11"/>
      <c r="Q14" s="11">
        <v>2232</v>
      </c>
      <c r="R14" s="11">
        <v>2461</v>
      </c>
      <c r="S14" s="11">
        <v>2174</v>
      </c>
      <c r="T14" s="11">
        <v>2292</v>
      </c>
      <c r="U14" s="12">
        <f>B14/B30</f>
        <v>0.18594591034552954</v>
      </c>
      <c r="V14" s="12">
        <f>C14/C30</f>
        <v>0.014540358946654997</v>
      </c>
      <c r="W14" s="12">
        <f>D14/D30</f>
        <v>0.18733862514030916</v>
      </c>
      <c r="X14" s="12">
        <f>E14/E30</f>
        <v>0.020779885685029857</v>
      </c>
      <c r="Y14" s="12">
        <f>G14/G30</f>
        <v>0.11754083729425684</v>
      </c>
      <c r="Z14" s="12">
        <f>H14/H30</f>
        <v>0.005322059106417033</v>
      </c>
      <c r="AA14" s="12">
        <f>I14/I30</f>
        <v>0.11752903907074974</v>
      </c>
      <c r="AB14" s="12">
        <f>J14/J30</f>
        <v>0.006263707935053031</v>
      </c>
      <c r="AC14" s="12">
        <f>L14/L30</f>
        <v>0.1298099762470309</v>
      </c>
      <c r="AD14" s="12">
        <f>M14/M30</f>
        <v>0.009439627218792785</v>
      </c>
      <c r="AE14" s="12">
        <f>N14/N30</f>
        <v>0.1301952329620314</v>
      </c>
      <c r="AF14" s="12">
        <f>O14/O30</f>
        <v>0.010318427941334671</v>
      </c>
      <c r="AG14" s="12">
        <f>Q14/Q30</f>
        <v>0.1732784721683099</v>
      </c>
      <c r="AH14" s="12">
        <f>R14/R30</f>
        <v>0.004185673126311743</v>
      </c>
      <c r="AI14" s="12">
        <f>S14/S30</f>
        <v>0.17719455538348683</v>
      </c>
      <c r="AJ14" s="12">
        <f>T14/T30</f>
        <v>0.01698708921927575</v>
      </c>
    </row>
    <row r="15" spans="1:36" ht="12.75" customHeight="1">
      <c r="A15" s="10" t="s">
        <v>22</v>
      </c>
      <c r="B15" s="11">
        <v>37445</v>
      </c>
      <c r="C15" s="11">
        <v>87044</v>
      </c>
      <c r="D15" s="11">
        <v>36713</v>
      </c>
      <c r="E15" s="11">
        <v>79159</v>
      </c>
      <c r="F15" s="11"/>
      <c r="G15" s="11">
        <v>3999</v>
      </c>
      <c r="H15" s="11">
        <v>7187</v>
      </c>
      <c r="I15" s="11">
        <v>3940</v>
      </c>
      <c r="J15" s="11">
        <v>6883</v>
      </c>
      <c r="K15" s="11"/>
      <c r="L15" s="11">
        <v>705</v>
      </c>
      <c r="M15" s="11">
        <v>1165</v>
      </c>
      <c r="N15" s="11">
        <v>702</v>
      </c>
      <c r="O15" s="11">
        <v>1139</v>
      </c>
      <c r="P15" s="11"/>
      <c r="Q15" s="11">
        <v>1385</v>
      </c>
      <c r="R15" s="11">
        <v>2442</v>
      </c>
      <c r="S15" s="11">
        <v>1353</v>
      </c>
      <c r="T15" s="11">
        <v>2248</v>
      </c>
      <c r="U15" s="12">
        <f>B15/B30</f>
        <v>0.11209802477562433</v>
      </c>
      <c r="V15" s="12">
        <f>C15/C30</f>
        <v>0.01481523843370094</v>
      </c>
      <c r="W15" s="12">
        <f>D15/D30</f>
        <v>0.11352441147458356</v>
      </c>
      <c r="X15" s="12">
        <f>E15/E30</f>
        <v>0.02110813790859869</v>
      </c>
      <c r="Y15" s="12">
        <f>G15/G30</f>
        <v>0.08300296809813404</v>
      </c>
      <c r="Z15" s="12">
        <f>H15/H30</f>
        <v>0.005984922359226915</v>
      </c>
      <c r="AA15" s="12">
        <f>I15/I30</f>
        <v>0.08321013727560718</v>
      </c>
      <c r="AB15" s="12">
        <f>J15/J30</f>
        <v>0.00704117290821003</v>
      </c>
      <c r="AC15" s="12">
        <f>L15/L30</f>
        <v>0.083729216152019</v>
      </c>
      <c r="AD15" s="12">
        <f>M15/M30</f>
        <v>0.009327536649612887</v>
      </c>
      <c r="AE15" s="12">
        <f>N15/N30</f>
        <v>0.08408192597915919</v>
      </c>
      <c r="AF15" s="12">
        <f>O15/O30</f>
        <v>0.010210850934127012</v>
      </c>
      <c r="AG15" s="12">
        <f>Q15/Q30</f>
        <v>0.10752270786429625</v>
      </c>
      <c r="AH15" s="12">
        <f>R15/R30</f>
        <v>0.004153357892910718</v>
      </c>
      <c r="AI15" s="12">
        <f>S15/S30</f>
        <v>0.11027793626212405</v>
      </c>
      <c r="AJ15" s="12">
        <f>T15/T30</f>
        <v>0.016660984539673598</v>
      </c>
    </row>
    <row r="16" spans="1:36" ht="12.75" customHeight="1">
      <c r="A16" s="10" t="s">
        <v>23</v>
      </c>
      <c r="B16" s="11">
        <v>25924</v>
      </c>
      <c r="C16" s="11">
        <v>84495</v>
      </c>
      <c r="D16" s="11">
        <v>25505</v>
      </c>
      <c r="E16" s="11">
        <v>76563</v>
      </c>
      <c r="F16" s="11"/>
      <c r="G16" s="11">
        <v>3171</v>
      </c>
      <c r="H16" s="11">
        <v>7712</v>
      </c>
      <c r="I16" s="11">
        <v>3133</v>
      </c>
      <c r="J16" s="11">
        <v>7392</v>
      </c>
      <c r="K16" s="11"/>
      <c r="L16" s="11">
        <v>548</v>
      </c>
      <c r="M16" s="11">
        <v>1221</v>
      </c>
      <c r="N16" s="11">
        <v>542</v>
      </c>
      <c r="O16" s="11">
        <v>1184</v>
      </c>
      <c r="P16" s="11"/>
      <c r="Q16" s="11">
        <v>909</v>
      </c>
      <c r="R16" s="11">
        <v>2119</v>
      </c>
      <c r="S16" s="11">
        <v>890</v>
      </c>
      <c r="T16" s="11">
        <v>1983</v>
      </c>
      <c r="U16" s="12">
        <f>B16/B30</f>
        <v>0.07760793682155923</v>
      </c>
      <c r="V16" s="12">
        <f>C16/C30</f>
        <v>0.014381388395013567</v>
      </c>
      <c r="W16" s="12">
        <f>D16/D30</f>
        <v>0.07886688951214157</v>
      </c>
      <c r="X16" s="12">
        <f>E16/E30</f>
        <v>0.020415901700325187</v>
      </c>
      <c r="Y16" s="12">
        <f>G16/G30</f>
        <v>0.06581705722410179</v>
      </c>
      <c r="Z16" s="12">
        <f>H16/H30</f>
        <v>0.006422112318680669</v>
      </c>
      <c r="AA16" s="12">
        <f>I16/I30</f>
        <v>0.06616684266103484</v>
      </c>
      <c r="AB16" s="12">
        <f>J16/J30</f>
        <v>0.007561869844179652</v>
      </c>
      <c r="AC16" s="12">
        <f>L16/L30</f>
        <v>0.065083135391924</v>
      </c>
      <c r="AD16" s="12">
        <f>M16/M30</f>
        <v>0.009775898926332476</v>
      </c>
      <c r="AE16" s="12">
        <f>N16/N30</f>
        <v>0.06491795424601748</v>
      </c>
      <c r="AF16" s="12">
        <f>O16/O30</f>
        <v>0.010614264711155735</v>
      </c>
      <c r="AG16" s="12">
        <f>Q16/Q30</f>
        <v>0.07056905519757783</v>
      </c>
      <c r="AH16" s="12">
        <f>R16/R30</f>
        <v>0.003603998925093289</v>
      </c>
      <c r="AI16" s="12">
        <f>S16/S30</f>
        <v>0.07254054935202543</v>
      </c>
      <c r="AJ16" s="12">
        <f>T16/T30</f>
        <v>0.014696944992069727</v>
      </c>
    </row>
    <row r="17" spans="1:36" ht="12.75" customHeight="1">
      <c r="A17" s="10" t="s">
        <v>24</v>
      </c>
      <c r="B17" s="11">
        <v>18257</v>
      </c>
      <c r="C17" s="11">
        <v>76294</v>
      </c>
      <c r="D17" s="11">
        <v>17951</v>
      </c>
      <c r="E17" s="11">
        <v>68954</v>
      </c>
      <c r="F17" s="11"/>
      <c r="G17" s="11">
        <v>2535</v>
      </c>
      <c r="H17" s="11">
        <v>7633</v>
      </c>
      <c r="I17" s="11">
        <v>2502</v>
      </c>
      <c r="J17" s="11">
        <v>7310</v>
      </c>
      <c r="K17" s="11"/>
      <c r="L17" s="11">
        <v>455</v>
      </c>
      <c r="M17" s="11">
        <v>1304</v>
      </c>
      <c r="N17" s="11">
        <v>452</v>
      </c>
      <c r="O17" s="11">
        <v>1284</v>
      </c>
      <c r="P17" s="11"/>
      <c r="Q17" s="11">
        <v>751</v>
      </c>
      <c r="R17" s="11">
        <v>2229</v>
      </c>
      <c r="S17" s="11">
        <v>738</v>
      </c>
      <c r="T17" s="11">
        <v>2055</v>
      </c>
      <c r="U17" s="12">
        <f>B17/B30</f>
        <v>0.05465545836102479</v>
      </c>
      <c r="V17" s="12">
        <f>C17/C30</f>
        <v>0.012985545253673769</v>
      </c>
      <c r="W17" s="12">
        <f>D17/D30</f>
        <v>0.05550831341432869</v>
      </c>
      <c r="X17" s="12">
        <f>E17/E30</f>
        <v>0.018386924308663753</v>
      </c>
      <c r="Y17" s="12">
        <f>G17/G30</f>
        <v>0.052616285103468316</v>
      </c>
      <c r="Z17" s="12">
        <f>H17/H30</f>
        <v>0.006356325639067628</v>
      </c>
      <c r="AA17" s="12">
        <f>I17/I30</f>
        <v>0.05284054910242872</v>
      </c>
      <c r="AB17" s="12">
        <f>J17/J30</f>
        <v>0.007477985465496923</v>
      </c>
      <c r="AC17" s="12">
        <f>L17/L30</f>
        <v>0.054038004750593824</v>
      </c>
      <c r="AD17" s="12">
        <f>M17/M30</f>
        <v>0.010440435872184725</v>
      </c>
      <c r="AE17" s="12">
        <f>N17/N30</f>
        <v>0.054138220146125286</v>
      </c>
      <c r="AF17" s="12">
        <f>O17/O30</f>
        <v>0.011510739771219565</v>
      </c>
      <c r="AG17" s="12">
        <f>Q17/Q30</f>
        <v>0.05830292679139818</v>
      </c>
      <c r="AH17" s="12">
        <f>R17/R30</f>
        <v>0.0037910871184676457</v>
      </c>
      <c r="AI17" s="12">
        <f>S17/S30</f>
        <v>0.06015160159752221</v>
      </c>
      <c r="AJ17" s="12">
        <f>T17/T30</f>
        <v>0.015230570831418704</v>
      </c>
    </row>
    <row r="18" spans="1:36" ht="12.75" customHeight="1">
      <c r="A18" s="10" t="s">
        <v>25</v>
      </c>
      <c r="B18" s="11">
        <v>45277</v>
      </c>
      <c r="C18" s="11">
        <v>293086</v>
      </c>
      <c r="D18" s="11">
        <v>44429</v>
      </c>
      <c r="E18" s="11">
        <v>262286</v>
      </c>
      <c r="F18" s="11"/>
      <c r="G18" s="11">
        <v>7794</v>
      </c>
      <c r="H18" s="11">
        <v>35222</v>
      </c>
      <c r="I18" s="11">
        <v>7732</v>
      </c>
      <c r="J18" s="11">
        <v>33822</v>
      </c>
      <c r="K18" s="11"/>
      <c r="L18" s="11">
        <v>1320</v>
      </c>
      <c r="M18" s="11">
        <v>5556</v>
      </c>
      <c r="N18" s="11">
        <v>1315</v>
      </c>
      <c r="O18" s="11">
        <v>5450</v>
      </c>
      <c r="P18" s="11"/>
      <c r="Q18" s="11">
        <v>1846</v>
      </c>
      <c r="R18" s="11">
        <v>7729</v>
      </c>
      <c r="S18" s="11">
        <v>1803</v>
      </c>
      <c r="T18" s="11">
        <v>7193</v>
      </c>
      <c r="U18" s="12">
        <f>B18/B30</f>
        <v>0.13554445901364515</v>
      </c>
      <c r="V18" s="12">
        <f>C18/C30</f>
        <v>0.049884414452227306</v>
      </c>
      <c r="W18" s="12">
        <f>D18/D30</f>
        <v>0.1373839260590056</v>
      </c>
      <c r="X18" s="12">
        <f>E18/E30</f>
        <v>0.06993985597967023</v>
      </c>
      <c r="Y18" s="12">
        <f>G18/G30</f>
        <v>0.16177172627078187</v>
      </c>
      <c r="Z18" s="12">
        <f>H18/H30</f>
        <v>0.029330866194057382</v>
      </c>
      <c r="AA18" s="12">
        <f>I18/I30</f>
        <v>0.16329461457233369</v>
      </c>
      <c r="AB18" s="12">
        <f>J18/J30</f>
        <v>0.03459923726594212</v>
      </c>
      <c r="AC18" s="12">
        <f>L18/L30</f>
        <v>0.15676959619952494</v>
      </c>
      <c r="AD18" s="12">
        <f>M18/M30</f>
        <v>0.04448394302596498</v>
      </c>
      <c r="AE18" s="12">
        <f>N18/N30</f>
        <v>0.1575038926817583</v>
      </c>
      <c r="AF18" s="12">
        <f>O18/O30</f>
        <v>0.048857890773478685</v>
      </c>
      <c r="AG18" s="12">
        <f>Q18/Q30</f>
        <v>0.1433118546696685</v>
      </c>
      <c r="AH18" s="12">
        <f>R18/R30</f>
        <v>0.01314549678718548</v>
      </c>
      <c r="AI18" s="12">
        <f>S18/S30</f>
        <v>0.14695574211427173</v>
      </c>
      <c r="AJ18" s="12">
        <f>T18/T30</f>
        <v>0.05331070364496094</v>
      </c>
    </row>
    <row r="19" spans="1:36" ht="12.75" customHeight="1">
      <c r="A19" s="10" t="s">
        <v>26</v>
      </c>
      <c r="B19" s="11">
        <v>29879</v>
      </c>
      <c r="C19" s="11">
        <v>370599</v>
      </c>
      <c r="D19" s="11">
        <v>29264</v>
      </c>
      <c r="E19" s="11">
        <v>325199</v>
      </c>
      <c r="F19" s="11"/>
      <c r="G19" s="11">
        <v>6947</v>
      </c>
      <c r="H19" s="11">
        <v>60199</v>
      </c>
      <c r="I19" s="11">
        <v>6870</v>
      </c>
      <c r="J19" s="11">
        <v>57352</v>
      </c>
      <c r="K19" s="11"/>
      <c r="L19" s="11">
        <v>1253</v>
      </c>
      <c r="M19" s="11">
        <v>10163</v>
      </c>
      <c r="N19" s="11">
        <v>1240</v>
      </c>
      <c r="O19" s="11">
        <v>9877</v>
      </c>
      <c r="P19" s="11"/>
      <c r="Q19" s="11">
        <v>1421</v>
      </c>
      <c r="R19" s="11">
        <v>11671</v>
      </c>
      <c r="S19" s="11">
        <v>1384</v>
      </c>
      <c r="T19" s="11">
        <v>10610</v>
      </c>
      <c r="U19" s="12">
        <f>B19/B30</f>
        <v>0.08944790712433914</v>
      </c>
      <c r="V19" s="12">
        <f>C19/C30</f>
        <v>0.06307743840231532</v>
      </c>
      <c r="W19" s="12">
        <f>D19/D30</f>
        <v>0.09049051772920255</v>
      </c>
      <c r="X19" s="12">
        <f>E19/E30</f>
        <v>0.08671591783294869</v>
      </c>
      <c r="Y19" s="12">
        <f>G19/G30</f>
        <v>0.1441914527076112</v>
      </c>
      <c r="Z19" s="12">
        <f>H19/H30</f>
        <v>0.05013028260791722</v>
      </c>
      <c r="AA19" s="12">
        <f>I19/I30</f>
        <v>0.14508975712777192</v>
      </c>
      <c r="AB19" s="12">
        <f>J19/J30</f>
        <v>0.05866996202697394</v>
      </c>
      <c r="AC19" s="12">
        <f>L19/L30</f>
        <v>0.14881235154394298</v>
      </c>
      <c r="AD19" s="12">
        <f>M19/M30</f>
        <v>0.08136974675537835</v>
      </c>
      <c r="AE19" s="12">
        <f>N19/N30</f>
        <v>0.14852078093184812</v>
      </c>
      <c r="AF19" s="12">
        <f>O19/O30</f>
        <v>0.0885448416825044</v>
      </c>
      <c r="AG19" s="12">
        <f>Q19/Q30</f>
        <v>0.11031752193152705</v>
      </c>
      <c r="AH19" s="12">
        <f>R19/R30</f>
        <v>0.01985005731701924</v>
      </c>
      <c r="AI19" s="12">
        <f>S19/S30</f>
        <v>0.11280462955416089</v>
      </c>
      <c r="AJ19" s="12">
        <f>T19/T30</f>
        <v>0.07863569660406446</v>
      </c>
    </row>
    <row r="20" spans="1:36" ht="12.75" customHeight="1">
      <c r="A20" s="10" t="s">
        <v>27</v>
      </c>
      <c r="B20" s="11">
        <v>10744</v>
      </c>
      <c r="C20" s="11">
        <v>224994</v>
      </c>
      <c r="D20" s="11">
        <v>10482</v>
      </c>
      <c r="E20" s="11">
        <v>193511</v>
      </c>
      <c r="F20" s="11"/>
      <c r="G20" s="11">
        <v>3253</v>
      </c>
      <c r="H20" s="11">
        <v>48186</v>
      </c>
      <c r="I20" s="11">
        <v>3227</v>
      </c>
      <c r="J20" s="11">
        <v>45747</v>
      </c>
      <c r="K20" s="11"/>
      <c r="L20" s="11">
        <v>545</v>
      </c>
      <c r="M20" s="11">
        <v>7194</v>
      </c>
      <c r="N20" s="11">
        <v>544</v>
      </c>
      <c r="O20" s="11">
        <v>6942</v>
      </c>
      <c r="P20" s="11"/>
      <c r="Q20" s="11">
        <v>456</v>
      </c>
      <c r="R20" s="11">
        <v>5869</v>
      </c>
      <c r="S20" s="11">
        <v>433</v>
      </c>
      <c r="T20" s="11">
        <v>5146</v>
      </c>
      <c r="U20" s="12">
        <f>B20/B30</f>
        <v>0.032164005292811</v>
      </c>
      <c r="V20" s="12">
        <f>C20/C30</f>
        <v>0.038294882543910086</v>
      </c>
      <c r="W20" s="12">
        <f>D20/D30</f>
        <v>0.03241257541134162</v>
      </c>
      <c r="X20" s="12">
        <f>E20/E30</f>
        <v>0.05160066290416555</v>
      </c>
      <c r="Y20" s="12">
        <f>G20/G30</f>
        <v>0.06751904356669919</v>
      </c>
      <c r="Z20" s="12">
        <f>H20/H30</f>
        <v>0.04012654359283541</v>
      </c>
      <c r="AA20" s="12">
        <f>I20/I30</f>
        <v>0.06815205913410771</v>
      </c>
      <c r="AB20" s="12">
        <f>J20/J30</f>
        <v>0.04679827648291214</v>
      </c>
      <c r="AC20" s="12">
        <f>L20/L30</f>
        <v>0.06472684085510688</v>
      </c>
      <c r="AD20" s="12">
        <f>M20/M30</f>
        <v>0.05759853962001297</v>
      </c>
      <c r="AE20" s="12">
        <f>N20/N30</f>
        <v>0.06515750389268175</v>
      </c>
      <c r="AF20" s="12">
        <f>O20/O30</f>
        <v>0.06223329866963101</v>
      </c>
      <c r="AG20" s="12">
        <f>Q20/Q30</f>
        <v>0.03540097818492353</v>
      </c>
      <c r="AH20" s="12">
        <f>R20/R30</f>
        <v>0.009982005517400902</v>
      </c>
      <c r="AI20" s="12">
        <f>S20/S30</f>
        <v>0.035292199853288776</v>
      </c>
      <c r="AJ20" s="12">
        <f>T20/T30</f>
        <v>0.0381394245734699</v>
      </c>
    </row>
    <row r="21" spans="1:36" ht="12.75" customHeight="1">
      <c r="A21" s="10" t="s">
        <v>28</v>
      </c>
      <c r="B21" s="11">
        <v>9239</v>
      </c>
      <c r="C21" s="11">
        <v>297951</v>
      </c>
      <c r="D21" s="11">
        <v>8946</v>
      </c>
      <c r="E21" s="11">
        <v>249261</v>
      </c>
      <c r="F21" s="11"/>
      <c r="G21" s="11">
        <v>3265</v>
      </c>
      <c r="H21" s="11">
        <v>79447</v>
      </c>
      <c r="I21" s="11">
        <v>3221</v>
      </c>
      <c r="J21" s="11">
        <v>74677</v>
      </c>
      <c r="K21" s="11"/>
      <c r="L21" s="11">
        <v>551</v>
      </c>
      <c r="M21" s="11">
        <v>12011</v>
      </c>
      <c r="N21" s="11">
        <v>546</v>
      </c>
      <c r="O21" s="11">
        <v>11451</v>
      </c>
      <c r="P21" s="11"/>
      <c r="Q21" s="11">
        <v>347</v>
      </c>
      <c r="R21" s="11">
        <v>6701</v>
      </c>
      <c r="S21" s="11">
        <v>327</v>
      </c>
      <c r="T21" s="11">
        <v>5746</v>
      </c>
      <c r="U21" s="12">
        <f>B21/B30</f>
        <v>0.027658529867859345</v>
      </c>
      <c r="V21" s="12">
        <f>C21/C30</f>
        <v>0.05071245699370007</v>
      </c>
      <c r="W21" s="12">
        <f>D21/D30</f>
        <v>0.027662936427195393</v>
      </c>
      <c r="X21" s="12">
        <f>E21/E30</f>
        <v>0.06646667546627949</v>
      </c>
      <c r="Y21" s="12">
        <f>G21/G30</f>
        <v>0.0677681147387866</v>
      </c>
      <c r="Z21" s="12">
        <f>H21/H30</f>
        <v>0.06615891563566172</v>
      </c>
      <c r="AA21" s="12">
        <f>I21/I30</f>
        <v>0.06802534318901796</v>
      </c>
      <c r="AB21" s="12">
        <f>J21/J30</f>
        <v>0.07639309447427</v>
      </c>
      <c r="AC21" s="12">
        <f>L21/L30</f>
        <v>0.06543942992874109</v>
      </c>
      <c r="AD21" s="12">
        <f>M21/M30</f>
        <v>0.0961657018871248</v>
      </c>
      <c r="AE21" s="12">
        <f>N21/N30</f>
        <v>0.06539705353934602</v>
      </c>
      <c r="AF21" s="12">
        <f>O21/O30</f>
        <v>0.10265535912790906</v>
      </c>
      <c r="AG21" s="12">
        <f>Q21/Q30</f>
        <v>0.026938902259141372</v>
      </c>
      <c r="AH21" s="12">
        <f>R21/R30</f>
        <v>0.011397072580014218</v>
      </c>
      <c r="AI21" s="12">
        <f>S21/S30</f>
        <v>0.02665253891922732</v>
      </c>
      <c r="AJ21" s="12">
        <f>T21/T30</f>
        <v>0.042586306568044706</v>
      </c>
    </row>
    <row r="22" spans="1:36" ht="12.75" customHeight="1">
      <c r="A22" s="10" t="s">
        <v>29</v>
      </c>
      <c r="B22" s="11">
        <v>4371</v>
      </c>
      <c r="C22" s="11">
        <v>213049</v>
      </c>
      <c r="D22" s="11">
        <v>4202</v>
      </c>
      <c r="E22" s="11">
        <v>172422</v>
      </c>
      <c r="F22" s="11"/>
      <c r="G22" s="11">
        <v>1724</v>
      </c>
      <c r="H22" s="11">
        <v>67917</v>
      </c>
      <c r="I22" s="11">
        <v>1693</v>
      </c>
      <c r="J22" s="11">
        <v>62614</v>
      </c>
      <c r="K22" s="11"/>
      <c r="L22" s="11">
        <v>250</v>
      </c>
      <c r="M22" s="11">
        <v>8181</v>
      </c>
      <c r="N22" s="11">
        <v>244</v>
      </c>
      <c r="O22" s="11">
        <v>7793</v>
      </c>
      <c r="P22" s="11"/>
      <c r="Q22" s="11">
        <v>152</v>
      </c>
      <c r="R22" s="11">
        <v>5113</v>
      </c>
      <c r="S22" s="11">
        <v>145</v>
      </c>
      <c r="T22" s="11">
        <v>4134</v>
      </c>
      <c r="U22" s="12">
        <f>B22/B30</f>
        <v>0.013085337596321377</v>
      </c>
      <c r="V22" s="12">
        <f>C22/C30</f>
        <v>0.03626179556387059</v>
      </c>
      <c r="W22" s="12">
        <f>D22/D30</f>
        <v>0.01299347852303544</v>
      </c>
      <c r="X22" s="12">
        <f>E22/E30</f>
        <v>0.04597717700421181</v>
      </c>
      <c r="Y22" s="12">
        <f>G22/G30</f>
        <v>0.03578322505655991</v>
      </c>
      <c r="Z22" s="12">
        <f>H22/H30</f>
        <v>0.05655739138327736</v>
      </c>
      <c r="AA22" s="12">
        <f>I22/I30</f>
        <v>0.035755015839493136</v>
      </c>
      <c r="AB22" s="12">
        <f>J22/J30</f>
        <v>0.06405288398585832</v>
      </c>
      <c r="AC22" s="12">
        <f>L22/L30</f>
        <v>0.029691211401425176</v>
      </c>
      <c r="AD22" s="12">
        <f>M22/M30</f>
        <v>0.06550092474719574</v>
      </c>
      <c r="AE22" s="12">
        <f>N22/N30</f>
        <v>0.02922505689304108</v>
      </c>
      <c r="AF22" s="12">
        <f>O22/O30</f>
        <v>0.0698623014307742</v>
      </c>
      <c r="AG22" s="12">
        <f>Q22/Q30</f>
        <v>0.011800326061641176</v>
      </c>
      <c r="AH22" s="12">
        <f>R22/R30</f>
        <v>0.008696199388391689</v>
      </c>
      <c r="AI22" s="12">
        <f>S22/S30</f>
        <v>0.011818404107914255</v>
      </c>
      <c r="AJ22" s="12">
        <f>T22/T30</f>
        <v>0.0306390169426204</v>
      </c>
    </row>
    <row r="23" spans="1:36" ht="12.75" customHeight="1">
      <c r="A23" s="10" t="s">
        <v>30</v>
      </c>
      <c r="B23" s="11">
        <v>3470</v>
      </c>
      <c r="C23" s="11">
        <v>237846</v>
      </c>
      <c r="D23" s="11">
        <v>3337</v>
      </c>
      <c r="E23" s="11">
        <v>191192</v>
      </c>
      <c r="F23" s="11"/>
      <c r="G23" s="11">
        <v>1354</v>
      </c>
      <c r="H23" s="11">
        <v>73849</v>
      </c>
      <c r="I23" s="11">
        <v>1325</v>
      </c>
      <c r="J23" s="11">
        <v>66410</v>
      </c>
      <c r="K23" s="11"/>
      <c r="L23" s="11">
        <v>228</v>
      </c>
      <c r="M23" s="11">
        <v>10037</v>
      </c>
      <c r="N23" s="11">
        <v>224</v>
      </c>
      <c r="O23" s="11">
        <v>9372</v>
      </c>
      <c r="P23" s="11"/>
      <c r="Q23" s="11">
        <v>127</v>
      </c>
      <c r="R23" s="11">
        <v>5835</v>
      </c>
      <c r="S23" s="11">
        <v>116</v>
      </c>
      <c r="T23" s="11">
        <v>4032</v>
      </c>
      <c r="U23" s="12">
        <f>B23/B30</f>
        <v>0.010388039684107796</v>
      </c>
      <c r="V23" s="12">
        <f>C23/C30</f>
        <v>0.040482344567138846</v>
      </c>
      <c r="W23" s="12">
        <f>D23/D30</f>
        <v>0.010318714381572886</v>
      </c>
      <c r="X23" s="12">
        <f>E23/E30</f>
        <v>0.05098229011256838</v>
      </c>
      <c r="Y23" s="12">
        <f>G23/G30</f>
        <v>0.02810353058386434</v>
      </c>
      <c r="Z23" s="12">
        <f>H23/H30</f>
        <v>0.06149722155371482</v>
      </c>
      <c r="AA23" s="12">
        <f>I23/I30</f>
        <v>0.0279831045406547</v>
      </c>
      <c r="AB23" s="12">
        <f>J23/J30</f>
        <v>0.06793611693073197</v>
      </c>
      <c r="AC23" s="12">
        <f>L23/L30</f>
        <v>0.027078384798099764</v>
      </c>
      <c r="AD23" s="12">
        <f>M23/M30</f>
        <v>0.08036093163275927</v>
      </c>
      <c r="AE23" s="12">
        <f>N23/N30</f>
        <v>0.02682956042639837</v>
      </c>
      <c r="AF23" s="12">
        <f>O23/O30</f>
        <v>0.08401764262918206</v>
      </c>
      <c r="AG23" s="12">
        <f>Q23/Q30</f>
        <v>0.009859482959397562</v>
      </c>
      <c r="AH23" s="12">
        <f>R23/R30</f>
        <v>0.009924178257630646</v>
      </c>
      <c r="AI23" s="12">
        <f>S23/S30</f>
        <v>0.009454723286331405</v>
      </c>
      <c r="AJ23" s="12">
        <f>T23/T30</f>
        <v>0.029883047003542683</v>
      </c>
    </row>
    <row r="24" spans="1:36" ht="12.75" customHeight="1">
      <c r="A24" s="10" t="s">
        <v>31</v>
      </c>
      <c r="B24" s="11">
        <v>3029</v>
      </c>
      <c r="C24" s="11">
        <v>304610</v>
      </c>
      <c r="D24" s="11">
        <v>2905</v>
      </c>
      <c r="E24" s="11">
        <v>239356</v>
      </c>
      <c r="F24" s="11"/>
      <c r="G24" s="11">
        <v>1224</v>
      </c>
      <c r="H24" s="11">
        <v>100782</v>
      </c>
      <c r="I24" s="11">
        <v>1190</v>
      </c>
      <c r="J24" s="11">
        <v>88678</v>
      </c>
      <c r="K24" s="11"/>
      <c r="L24" s="11">
        <v>179</v>
      </c>
      <c r="M24" s="11">
        <v>13254</v>
      </c>
      <c r="N24" s="11">
        <v>174</v>
      </c>
      <c r="O24" s="11">
        <v>12175</v>
      </c>
      <c r="P24" s="11"/>
      <c r="Q24" s="11">
        <v>107</v>
      </c>
      <c r="R24" s="11">
        <v>7931</v>
      </c>
      <c r="S24" s="11">
        <v>89</v>
      </c>
      <c r="T24" s="11">
        <v>5543</v>
      </c>
      <c r="U24" s="12">
        <f>B24/B30</f>
        <v>0.009067830606098707</v>
      </c>
      <c r="V24" s="12">
        <f>C24/C30</f>
        <v>0.051845845541216434</v>
      </c>
      <c r="W24" s="12">
        <f>D24/D30</f>
        <v>0.00898287841728176</v>
      </c>
      <c r="X24" s="12">
        <f>E24/E30</f>
        <v>0.06382545834649941</v>
      </c>
      <c r="Y24" s="12">
        <f>G24/G30</f>
        <v>0.025405259552917246</v>
      </c>
      <c r="Z24" s="12">
        <f>H24/H30</f>
        <v>0.08392548284508236</v>
      </c>
      <c r="AA24" s="12">
        <f>I24/I30</f>
        <v>0.025131995776135164</v>
      </c>
      <c r="AB24" s="12">
        <f>J24/J30</f>
        <v>0.09071584064423203</v>
      </c>
      <c r="AC24" s="12">
        <f>L24/L30</f>
        <v>0.021258907363420426</v>
      </c>
      <c r="AD24" s="12">
        <f>M24/M30</f>
        <v>0.10611774313645425</v>
      </c>
      <c r="AE24" s="12">
        <f>N24/N30</f>
        <v>0.02084081925979159</v>
      </c>
      <c r="AF24" s="12">
        <f>O24/O30</f>
        <v>0.10914583856277119</v>
      </c>
      <c r="AG24" s="12">
        <f>Q24/Q30</f>
        <v>0.00830680847760267</v>
      </c>
      <c r="AH24" s="12">
        <f>R24/R30</f>
        <v>0.013489058742291116</v>
      </c>
      <c r="AI24" s="12">
        <f>S24/S30</f>
        <v>0.007254054935202543</v>
      </c>
      <c r="AJ24" s="12">
        <f>T24/T30</f>
        <v>0.04108177815988023</v>
      </c>
    </row>
    <row r="25" spans="1:36" ht="12.75" customHeight="1">
      <c r="A25" s="10" t="s">
        <v>32</v>
      </c>
      <c r="B25" s="11">
        <v>1586</v>
      </c>
      <c r="C25" s="11">
        <v>222963</v>
      </c>
      <c r="D25" s="11">
        <v>1500</v>
      </c>
      <c r="E25" s="11">
        <v>169861</v>
      </c>
      <c r="F25" s="11"/>
      <c r="G25" s="11">
        <v>662</v>
      </c>
      <c r="H25" s="11">
        <v>81059</v>
      </c>
      <c r="I25" s="11">
        <v>632</v>
      </c>
      <c r="J25" s="11">
        <v>69002</v>
      </c>
      <c r="K25" s="11"/>
      <c r="L25" s="11">
        <v>88</v>
      </c>
      <c r="M25" s="11">
        <v>8141</v>
      </c>
      <c r="N25" s="11">
        <v>87</v>
      </c>
      <c r="O25" s="11">
        <v>7534</v>
      </c>
      <c r="P25" s="11"/>
      <c r="Q25" s="11">
        <v>33</v>
      </c>
      <c r="R25" s="11">
        <v>3933</v>
      </c>
      <c r="S25" s="11">
        <v>28</v>
      </c>
      <c r="T25" s="11">
        <v>2556</v>
      </c>
      <c r="U25" s="12">
        <f>B25/B30</f>
        <v>0.004747962806626791</v>
      </c>
      <c r="V25" s="12">
        <f>C25/C30</f>
        <v>0.03794919818589751</v>
      </c>
      <c r="W25" s="12">
        <f>D25/D30</f>
        <v>0.004638319320455298</v>
      </c>
      <c r="X25" s="12">
        <f>E25/E30</f>
        <v>0.045294273718623046</v>
      </c>
      <c r="Y25" s="12">
        <f>G25/G30</f>
        <v>0.01374042632682289</v>
      </c>
      <c r="Z25" s="12">
        <f>H25/H30</f>
        <v>0.0675012969968797</v>
      </c>
      <c r="AA25" s="12">
        <f>I25/I30</f>
        <v>0.01334741288278775</v>
      </c>
      <c r="AB25" s="12">
        <f>J25/J30</f>
        <v>0.07058768168128847</v>
      </c>
      <c r="AC25" s="12">
        <f>L25/L30</f>
        <v>0.010451306413301662</v>
      </c>
      <c r="AD25" s="12">
        <f>M25/M30</f>
        <v>0.06518066597811031</v>
      </c>
      <c r="AE25" s="12">
        <f>N25/N30</f>
        <v>0.010420409629895796</v>
      </c>
      <c r="AF25" s="12">
        <f>O25/O30</f>
        <v>0.06754043102520887</v>
      </c>
      <c r="AG25" s="12">
        <f>Q25/Q30</f>
        <v>0.0025619128949615714</v>
      </c>
      <c r="AH25" s="12">
        <f>R25/R30</f>
        <v>0.006689253314012225</v>
      </c>
      <c r="AI25" s="12">
        <f>S25/S30</f>
        <v>0.0022821745863558563</v>
      </c>
      <c r="AJ25" s="12">
        <f>T25/T30</f>
        <v>0.018943717296888665</v>
      </c>
    </row>
    <row r="26" spans="1:36" ht="12.75" customHeight="1">
      <c r="A26" s="10" t="s">
        <v>33</v>
      </c>
      <c r="B26" s="11">
        <v>1771</v>
      </c>
      <c r="C26" s="11">
        <v>357916</v>
      </c>
      <c r="D26" s="11">
        <v>1665</v>
      </c>
      <c r="E26" s="11">
        <v>261305</v>
      </c>
      <c r="F26" s="11"/>
      <c r="G26" s="11">
        <v>739</v>
      </c>
      <c r="H26" s="11">
        <v>126351</v>
      </c>
      <c r="I26" s="11">
        <v>715</v>
      </c>
      <c r="J26" s="11">
        <v>106613</v>
      </c>
      <c r="K26" s="11"/>
      <c r="L26" s="11">
        <v>96</v>
      </c>
      <c r="M26" s="11">
        <v>13306</v>
      </c>
      <c r="N26" s="11">
        <v>94</v>
      </c>
      <c r="O26" s="11">
        <v>11734</v>
      </c>
      <c r="P26" s="11"/>
      <c r="Q26" s="11">
        <v>68</v>
      </c>
      <c r="R26" s="11">
        <v>12136</v>
      </c>
      <c r="S26" s="11">
        <v>52</v>
      </c>
      <c r="T26" s="11">
        <v>6369</v>
      </c>
      <c r="U26" s="12">
        <f>B26/B30</f>
        <v>0.005301792011687293</v>
      </c>
      <c r="V26" s="12">
        <f>C26/C30</f>
        <v>0.06091874085791675</v>
      </c>
      <c r="W26" s="12">
        <f>D26/D30</f>
        <v>0.00514853444570538</v>
      </c>
      <c r="X26" s="12">
        <f>E26/E30</f>
        <v>0.0696782674895638</v>
      </c>
      <c r="Y26" s="12">
        <f>G26/G30</f>
        <v>0.01533863301438386</v>
      </c>
      <c r="Z26" s="12">
        <f>H26/H30</f>
        <v>0.10521788298465005</v>
      </c>
      <c r="AA26" s="12">
        <f>I26/I30</f>
        <v>0.015100316789862725</v>
      </c>
      <c r="AB26" s="12">
        <f>J26/J30</f>
        <v>0.10906299103050936</v>
      </c>
      <c r="AC26" s="12">
        <f>L26/L30</f>
        <v>0.01140142517814727</v>
      </c>
      <c r="AD26" s="12">
        <f>M26/M30</f>
        <v>0.1065340795362653</v>
      </c>
      <c r="AE26" s="12">
        <f>N26/N30</f>
        <v>0.011258833393220745</v>
      </c>
      <c r="AF26" s="12">
        <f>O26/O30</f>
        <v>0.10519238354788969</v>
      </c>
      <c r="AG26" s="12">
        <f>Q26/Q30</f>
        <v>0.005279093238102632</v>
      </c>
      <c r="AH26" s="12">
        <f>R26/R30</f>
        <v>0.02064093013446539</v>
      </c>
      <c r="AI26" s="12">
        <f>S26/S30</f>
        <v>0.004238324231803733</v>
      </c>
      <c r="AJ26" s="12">
        <f>T26/T30</f>
        <v>0.047203652372411545</v>
      </c>
    </row>
    <row r="27" spans="1:36" ht="12.75" customHeight="1">
      <c r="A27" s="10" t="s">
        <v>34</v>
      </c>
      <c r="B27" s="11">
        <v>1500</v>
      </c>
      <c r="C27" s="11">
        <v>481024</v>
      </c>
      <c r="D27" s="11">
        <v>1346</v>
      </c>
      <c r="E27" s="11">
        <v>321190</v>
      </c>
      <c r="F27" s="11"/>
      <c r="G27" s="11">
        <v>561</v>
      </c>
      <c r="H27" s="11">
        <v>149402</v>
      </c>
      <c r="I27" s="11">
        <v>534</v>
      </c>
      <c r="J27" s="11">
        <v>120052</v>
      </c>
      <c r="K27" s="11"/>
      <c r="L27" s="11">
        <v>46</v>
      </c>
      <c r="M27" s="11">
        <v>9759</v>
      </c>
      <c r="N27" s="11">
        <v>46</v>
      </c>
      <c r="O27" s="11">
        <v>8544</v>
      </c>
      <c r="P27" s="11"/>
      <c r="Q27" s="11">
        <v>72</v>
      </c>
      <c r="R27" s="11">
        <v>22926</v>
      </c>
      <c r="S27" s="11">
        <v>45</v>
      </c>
      <c r="T27" s="11">
        <v>9668</v>
      </c>
      <c r="U27" s="12">
        <f>B27/B30</f>
        <v>0.0044905070680581255</v>
      </c>
      <c r="V27" s="12">
        <f>C27/C30</f>
        <v>0.08187221695157117</v>
      </c>
      <c r="W27" s="12">
        <f>D27/D30</f>
        <v>0.004162118536888554</v>
      </c>
      <c r="X27" s="12">
        <f>E27/E30</f>
        <v>0.08564689820314572</v>
      </c>
      <c r="Y27" s="12">
        <f>G27/G30</f>
        <v>0.01164407729508707</v>
      </c>
      <c r="Z27" s="12">
        <f>H27/H30</f>
        <v>0.12441343680439955</v>
      </c>
      <c r="AA27" s="12">
        <f>I27/I30</f>
        <v>0.011277719112988385</v>
      </c>
      <c r="AB27" s="12">
        <f>J27/J30</f>
        <v>0.12281082231242635</v>
      </c>
      <c r="AC27" s="12">
        <f>L27/L30</f>
        <v>0.005463182897862233</v>
      </c>
      <c r="AD27" s="12">
        <f>M27/M30</f>
        <v>0.0781351331876156</v>
      </c>
      <c r="AE27" s="12">
        <f>N27/N30</f>
        <v>0.005509641873278237</v>
      </c>
      <c r="AF27" s="12">
        <f>O27/O30</f>
        <v>0.07659482913185355</v>
      </c>
      <c r="AG27" s="12">
        <f>Q27/Q30</f>
        <v>0.00558962813446161</v>
      </c>
      <c r="AH27" s="12">
        <f>R27/R30</f>
        <v>0.03899258110273183</v>
      </c>
      <c r="AI27" s="12">
        <f>S27/S30</f>
        <v>0.003667780585214769</v>
      </c>
      <c r="AJ27" s="12">
        <f>T27/T30</f>
        <v>0.07165409187258201</v>
      </c>
    </row>
    <row r="28" spans="1:36" ht="12.75" customHeight="1">
      <c r="A28" s="10" t="s">
        <v>16</v>
      </c>
      <c r="B28" s="11">
        <v>1116</v>
      </c>
      <c r="C28" s="11">
        <v>669174</v>
      </c>
      <c r="D28" s="11">
        <v>944</v>
      </c>
      <c r="E28" s="11">
        <v>382742</v>
      </c>
      <c r="F28" s="11"/>
      <c r="G28" s="11">
        <v>336</v>
      </c>
      <c r="H28" s="11">
        <v>153371</v>
      </c>
      <c r="I28" s="11">
        <v>303</v>
      </c>
      <c r="J28" s="11">
        <v>112629</v>
      </c>
      <c r="K28" s="11"/>
      <c r="L28" s="11">
        <v>25</v>
      </c>
      <c r="M28" s="11">
        <v>9935</v>
      </c>
      <c r="N28" s="11">
        <v>24</v>
      </c>
      <c r="O28" s="11">
        <v>7659</v>
      </c>
      <c r="P28" s="11"/>
      <c r="Q28" s="11">
        <v>59</v>
      </c>
      <c r="R28" s="11">
        <v>36037</v>
      </c>
      <c r="S28" s="11">
        <v>25</v>
      </c>
      <c r="T28" s="11">
        <v>9279</v>
      </c>
      <c r="U28" s="12">
        <f>B28/B30</f>
        <v>0.003340937258635245</v>
      </c>
      <c r="V28" s="12">
        <f>C28/C30</f>
        <v>0.11389610270246533</v>
      </c>
      <c r="W28" s="12">
        <f>D28/D30</f>
        <v>0.002919048959006534</v>
      </c>
      <c r="X28" s="12">
        <f>E28/E30</f>
        <v>0.10206004269145491</v>
      </c>
      <c r="Y28" s="12">
        <f>G28/G30</f>
        <v>0.006973992818447871</v>
      </c>
      <c r="Z28" s="12">
        <f>H28/H30</f>
        <v>0.12771859289786994</v>
      </c>
      <c r="AA28" s="12">
        <f>I28/I30</f>
        <v>0.006399155227032735</v>
      </c>
      <c r="AB28" s="12">
        <f>J28/J30</f>
        <v>0.11521724008118371</v>
      </c>
      <c r="AC28" s="12">
        <f>L28/L30</f>
        <v>0.0029691211401425177</v>
      </c>
      <c r="AD28" s="12">
        <f>M28/M30</f>
        <v>0.07954427177159144</v>
      </c>
      <c r="AE28" s="12">
        <f>N28/N30</f>
        <v>0.002874595759971254</v>
      </c>
      <c r="AF28" s="12">
        <f>O28/O30</f>
        <v>0.06866102485028866</v>
      </c>
      <c r="AG28" s="12">
        <f>Q28/Q30</f>
        <v>0.004580389721294931</v>
      </c>
      <c r="AH28" s="12">
        <f>R28/R30</f>
        <v>0.061291792951197195</v>
      </c>
      <c r="AI28" s="12">
        <f>S28/S30</f>
        <v>0.0020376558806748718</v>
      </c>
      <c r="AJ28" s="12">
        <f>T28/T30</f>
        <v>0.06877103004609934</v>
      </c>
    </row>
    <row r="29" spans="1:36" ht="12.75" customHeight="1" thickBot="1">
      <c r="A29" s="13" t="s">
        <v>17</v>
      </c>
      <c r="B29" s="14">
        <v>792</v>
      </c>
      <c r="C29" s="14">
        <v>1828315</v>
      </c>
      <c r="D29" s="14">
        <v>559</v>
      </c>
      <c r="E29" s="14">
        <v>642617</v>
      </c>
      <c r="F29" s="14"/>
      <c r="G29" s="14">
        <v>153</v>
      </c>
      <c r="H29" s="14">
        <v>193776</v>
      </c>
      <c r="I29" s="14">
        <v>113</v>
      </c>
      <c r="J29" s="14">
        <v>109965</v>
      </c>
      <c r="K29" s="14"/>
      <c r="L29" s="14">
        <v>7</v>
      </c>
      <c r="M29" s="14">
        <v>11973</v>
      </c>
      <c r="N29" s="14">
        <v>5</v>
      </c>
      <c r="O29" s="14">
        <v>7752</v>
      </c>
      <c r="P29" s="14"/>
      <c r="Q29" s="14">
        <v>149</v>
      </c>
      <c r="R29" s="14">
        <v>451572</v>
      </c>
      <c r="S29" s="14">
        <v>45</v>
      </c>
      <c r="T29" s="14">
        <v>54913</v>
      </c>
      <c r="U29" s="15">
        <f>B29/B30</f>
        <v>0.00237098773193469</v>
      </c>
      <c r="V29" s="15">
        <f>C29/C30</f>
        <v>0.3111865568782677</v>
      </c>
      <c r="W29" s="15">
        <f>D29/D30</f>
        <v>0.0017285470000896741</v>
      </c>
      <c r="X29" s="15">
        <f>E29/E30</f>
        <v>0.1713569936256138</v>
      </c>
      <c r="Y29" s="15">
        <f>G29/G30</f>
        <v>0.0031756574441146558</v>
      </c>
      <c r="Z29" s="15">
        <f>H29/H30</f>
        <v>0.16136556492021076</v>
      </c>
      <c r="AA29" s="15">
        <f>I29/I30</f>
        <v>0.002386483632523759</v>
      </c>
      <c r="AB29" s="15">
        <f>J29/J30</f>
        <v>0.11249202075422286</v>
      </c>
      <c r="AC29" s="15">
        <f>L29/L30</f>
        <v>0.000831353919239905</v>
      </c>
      <c r="AD29" s="15">
        <f>M29/M30</f>
        <v>0.09586145605649364</v>
      </c>
      <c r="AE29" s="15">
        <f>N29/N30</f>
        <v>0.000598874116660678</v>
      </c>
      <c r="AF29" s="15">
        <f>O29/O30</f>
        <v>0.06949474665614802</v>
      </c>
      <c r="AG29" s="15">
        <f>Q29/Q30</f>
        <v>0.011567424889371944</v>
      </c>
      <c r="AH29" s="15">
        <f>R29/R30</f>
        <v>0.768034451440409</v>
      </c>
      <c r="AI29" s="15">
        <f>S29/S30</f>
        <v>0.003667780585214769</v>
      </c>
      <c r="AJ29" s="15">
        <f>T29/T30</f>
        <v>0.406986051613477</v>
      </c>
    </row>
    <row r="30" spans="1:36" s="5" customFormat="1" ht="12.75" customHeight="1" thickBot="1">
      <c r="A30" s="16" t="s">
        <v>0</v>
      </c>
      <c r="B30" s="17">
        <f aca="true" t="shared" si="0" ref="B30:T30">SUM(B11:B29)</f>
        <v>334038</v>
      </c>
      <c r="C30" s="17">
        <f t="shared" si="0"/>
        <v>5875302</v>
      </c>
      <c r="D30" s="17">
        <f t="shared" si="0"/>
        <v>323393</v>
      </c>
      <c r="E30" s="17">
        <f t="shared" si="0"/>
        <v>3750165</v>
      </c>
      <c r="F30" s="17"/>
      <c r="G30" s="17">
        <f t="shared" si="0"/>
        <v>48179</v>
      </c>
      <c r="H30" s="17">
        <f t="shared" si="0"/>
        <v>1200851</v>
      </c>
      <c r="I30" s="17">
        <f t="shared" si="0"/>
        <v>47350</v>
      </c>
      <c r="J30" s="17">
        <f t="shared" si="0"/>
        <v>977536</v>
      </c>
      <c r="K30" s="17"/>
      <c r="L30" s="17">
        <f t="shared" si="0"/>
        <v>8420</v>
      </c>
      <c r="M30" s="17">
        <f t="shared" si="0"/>
        <v>124899</v>
      </c>
      <c r="N30" s="17">
        <f t="shared" si="0"/>
        <v>8349</v>
      </c>
      <c r="O30" s="17">
        <f t="shared" si="0"/>
        <v>111548</v>
      </c>
      <c r="P30" s="17"/>
      <c r="Q30" s="17">
        <f t="shared" si="0"/>
        <v>12881</v>
      </c>
      <c r="R30" s="17">
        <f t="shared" si="0"/>
        <v>587958</v>
      </c>
      <c r="S30" s="17">
        <f t="shared" si="0"/>
        <v>12269</v>
      </c>
      <c r="T30" s="17">
        <f t="shared" si="0"/>
        <v>134926</v>
      </c>
      <c r="U30" s="18">
        <f>B30/B30</f>
        <v>1</v>
      </c>
      <c r="V30" s="18">
        <f>C30/C30</f>
        <v>1</v>
      </c>
      <c r="W30" s="18">
        <f>D30/D30</f>
        <v>1</v>
      </c>
      <c r="X30" s="18">
        <f>E30/E30</f>
        <v>1</v>
      </c>
      <c r="Y30" s="18">
        <f>G30/G30</f>
        <v>1</v>
      </c>
      <c r="Z30" s="18">
        <f>H30/H30</f>
        <v>1</v>
      </c>
      <c r="AA30" s="18">
        <f>I30/I30</f>
        <v>1</v>
      </c>
      <c r="AB30" s="18">
        <f>J30/J30</f>
        <v>1</v>
      </c>
      <c r="AC30" s="18">
        <f>L30/L30</f>
        <v>1</v>
      </c>
      <c r="AD30" s="18">
        <f>M30/M30</f>
        <v>1</v>
      </c>
      <c r="AE30" s="18">
        <f>N30/N30</f>
        <v>1</v>
      </c>
      <c r="AF30" s="18">
        <f>O30/O30</f>
        <v>1</v>
      </c>
      <c r="AG30" s="18">
        <f>Q30/Q30</f>
        <v>1</v>
      </c>
      <c r="AH30" s="18">
        <f>R30/R30</f>
        <v>1</v>
      </c>
      <c r="AI30" s="18">
        <f>S30/S30</f>
        <v>1</v>
      </c>
      <c r="AJ30" s="18">
        <f>T30/T30</f>
        <v>1</v>
      </c>
    </row>
    <row r="31" spans="1:3" ht="12.75" customHeight="1">
      <c r="A31" s="2"/>
      <c r="B31" s="6"/>
      <c r="C31" s="6"/>
    </row>
    <row r="32" spans="2:3" ht="12.75" customHeight="1" thickBot="1">
      <c r="B32" s="7"/>
      <c r="C32" s="7"/>
    </row>
    <row r="33" spans="1:36" s="26" customFormat="1" ht="12.75" customHeight="1">
      <c r="A33" s="27"/>
      <c r="B33" s="29" t="s">
        <v>10</v>
      </c>
      <c r="C33" s="30"/>
      <c r="D33" s="30"/>
      <c r="E33" s="30"/>
      <c r="F33" s="27"/>
      <c r="G33" s="29" t="s">
        <v>9</v>
      </c>
      <c r="H33" s="30"/>
      <c r="I33" s="30"/>
      <c r="J33" s="30"/>
      <c r="K33" s="27"/>
      <c r="L33" s="29" t="s">
        <v>8</v>
      </c>
      <c r="M33" s="30"/>
      <c r="N33" s="30"/>
      <c r="O33" s="30"/>
      <c r="P33" s="27"/>
      <c r="Q33" s="29" t="s">
        <v>7</v>
      </c>
      <c r="R33" s="30"/>
      <c r="S33" s="30"/>
      <c r="T33" s="30"/>
      <c r="U33" s="29" t="s">
        <v>10</v>
      </c>
      <c r="V33" s="30"/>
      <c r="W33" s="30"/>
      <c r="X33" s="30"/>
      <c r="Y33" s="29" t="s">
        <v>9</v>
      </c>
      <c r="Z33" s="30"/>
      <c r="AA33" s="30"/>
      <c r="AB33" s="30"/>
      <c r="AC33" s="29" t="s">
        <v>8</v>
      </c>
      <c r="AD33" s="30"/>
      <c r="AE33" s="30"/>
      <c r="AF33" s="30"/>
      <c r="AG33" s="29" t="s">
        <v>7</v>
      </c>
      <c r="AH33" s="30"/>
      <c r="AI33" s="30"/>
      <c r="AJ33" s="30"/>
    </row>
    <row r="34" spans="1:36" s="25" customFormat="1" ht="12.75" customHeight="1">
      <c r="A34" s="28"/>
      <c r="B34" s="31" t="s">
        <v>6</v>
      </c>
      <c r="C34" s="32"/>
      <c r="D34" s="31" t="s">
        <v>5</v>
      </c>
      <c r="E34" s="32"/>
      <c r="F34" s="28"/>
      <c r="G34" s="31" t="s">
        <v>6</v>
      </c>
      <c r="H34" s="32"/>
      <c r="I34" s="31" t="s">
        <v>5</v>
      </c>
      <c r="J34" s="32"/>
      <c r="K34" s="28"/>
      <c r="L34" s="31" t="s">
        <v>6</v>
      </c>
      <c r="M34" s="32"/>
      <c r="N34" s="31" t="s">
        <v>5</v>
      </c>
      <c r="O34" s="32"/>
      <c r="P34" s="28"/>
      <c r="Q34" s="31" t="s">
        <v>6</v>
      </c>
      <c r="R34" s="32"/>
      <c r="S34" s="31" t="s">
        <v>5</v>
      </c>
      <c r="T34" s="32"/>
      <c r="U34" s="31" t="s">
        <v>6</v>
      </c>
      <c r="V34" s="32"/>
      <c r="W34" s="31" t="s">
        <v>5</v>
      </c>
      <c r="X34" s="32"/>
      <c r="Y34" s="31" t="s">
        <v>6</v>
      </c>
      <c r="Z34" s="32"/>
      <c r="AA34" s="31" t="s">
        <v>5</v>
      </c>
      <c r="AB34" s="32"/>
      <c r="AC34" s="31" t="s">
        <v>6</v>
      </c>
      <c r="AD34" s="32"/>
      <c r="AE34" s="31" t="s">
        <v>5</v>
      </c>
      <c r="AF34" s="32"/>
      <c r="AG34" s="31" t="s">
        <v>6</v>
      </c>
      <c r="AH34" s="32"/>
      <c r="AI34" s="31" t="s">
        <v>5</v>
      </c>
      <c r="AJ34" s="32"/>
    </row>
    <row r="35" spans="1:36" ht="12.75" customHeight="1" thickBot="1">
      <c r="A35" s="22"/>
      <c r="B35" s="23" t="s">
        <v>4</v>
      </c>
      <c r="C35" s="23" t="s">
        <v>3</v>
      </c>
      <c r="D35" s="23" t="s">
        <v>4</v>
      </c>
      <c r="E35" s="23" t="s">
        <v>3</v>
      </c>
      <c r="F35" s="24"/>
      <c r="G35" s="23" t="s">
        <v>4</v>
      </c>
      <c r="H35" s="23" t="s">
        <v>3</v>
      </c>
      <c r="I35" s="23" t="s">
        <v>4</v>
      </c>
      <c r="J35" s="23" t="s">
        <v>3</v>
      </c>
      <c r="K35" s="24"/>
      <c r="L35" s="23" t="s">
        <v>4</v>
      </c>
      <c r="M35" s="23" t="s">
        <v>3</v>
      </c>
      <c r="N35" s="23" t="s">
        <v>4</v>
      </c>
      <c r="O35" s="23" t="s">
        <v>3</v>
      </c>
      <c r="P35" s="24"/>
      <c r="Q35" s="23" t="s">
        <v>4</v>
      </c>
      <c r="R35" s="23" t="s">
        <v>3</v>
      </c>
      <c r="S35" s="23" t="s">
        <v>4</v>
      </c>
      <c r="T35" s="23" t="s">
        <v>3</v>
      </c>
      <c r="U35" s="23" t="s">
        <v>4</v>
      </c>
      <c r="V35" s="23" t="s">
        <v>3</v>
      </c>
      <c r="W35" s="23" t="s">
        <v>4</v>
      </c>
      <c r="X35" s="23" t="s">
        <v>3</v>
      </c>
      <c r="Y35" s="23" t="s">
        <v>4</v>
      </c>
      <c r="Z35" s="23" t="s">
        <v>3</v>
      </c>
      <c r="AA35" s="23" t="s">
        <v>4</v>
      </c>
      <c r="AB35" s="23" t="s">
        <v>3</v>
      </c>
      <c r="AC35" s="23" t="s">
        <v>4</v>
      </c>
      <c r="AD35" s="23" t="s">
        <v>3</v>
      </c>
      <c r="AE35" s="23" t="s">
        <v>4</v>
      </c>
      <c r="AF35" s="23" t="s">
        <v>3</v>
      </c>
      <c r="AG35" s="23" t="s">
        <v>4</v>
      </c>
      <c r="AH35" s="23" t="s">
        <v>3</v>
      </c>
      <c r="AI35" s="23" t="s">
        <v>4</v>
      </c>
      <c r="AJ35" s="23" t="s">
        <v>3</v>
      </c>
    </row>
    <row r="36" spans="1:36" ht="12.75" customHeight="1">
      <c r="A36" s="19" t="s">
        <v>12</v>
      </c>
      <c r="B36" s="20">
        <f aca="true" t="shared" si="1" ref="B36:AJ36">SUM(B11:B17)</f>
        <v>221264</v>
      </c>
      <c r="C36" s="20">
        <f t="shared" si="1"/>
        <v>373775</v>
      </c>
      <c r="D36" s="20">
        <f t="shared" si="1"/>
        <v>213814</v>
      </c>
      <c r="E36" s="20">
        <f t="shared" si="1"/>
        <v>339223</v>
      </c>
      <c r="F36" s="20"/>
      <c r="G36" s="20">
        <f t="shared" si="1"/>
        <v>20167</v>
      </c>
      <c r="H36" s="20">
        <f t="shared" si="1"/>
        <v>31290</v>
      </c>
      <c r="I36" s="20">
        <f t="shared" si="1"/>
        <v>19795</v>
      </c>
      <c r="J36" s="20">
        <f t="shared" si="1"/>
        <v>29975</v>
      </c>
      <c r="K36" s="20"/>
      <c r="L36" s="20">
        <f t="shared" si="1"/>
        <v>3832</v>
      </c>
      <c r="M36" s="20">
        <f t="shared" si="1"/>
        <v>5389</v>
      </c>
      <c r="N36" s="20">
        <f t="shared" si="1"/>
        <v>3806</v>
      </c>
      <c r="O36" s="20">
        <f t="shared" si="1"/>
        <v>5265</v>
      </c>
      <c r="P36" s="20"/>
      <c r="Q36" s="20">
        <f t="shared" si="1"/>
        <v>8044</v>
      </c>
      <c r="R36" s="20">
        <f t="shared" si="1"/>
        <v>10505</v>
      </c>
      <c r="S36" s="20">
        <f t="shared" si="1"/>
        <v>7777</v>
      </c>
      <c r="T36" s="20">
        <f t="shared" si="1"/>
        <v>9737</v>
      </c>
      <c r="U36" s="21">
        <f t="shared" si="1"/>
        <v>0.6623917039378753</v>
      </c>
      <c r="V36" s="21">
        <f t="shared" si="1"/>
        <v>0.06361800635950288</v>
      </c>
      <c r="W36" s="21">
        <f t="shared" si="1"/>
        <v>0.6611584047892194</v>
      </c>
      <c r="X36" s="21">
        <f t="shared" si="1"/>
        <v>0.09045548662525515</v>
      </c>
      <c r="Y36" s="21">
        <f t="shared" si="1"/>
        <v>0.41858486062392336</v>
      </c>
      <c r="Z36" s="21">
        <f t="shared" si="1"/>
        <v>0.026056521583443744</v>
      </c>
      <c r="AA36" s="21">
        <f t="shared" si="1"/>
        <v>0.4180570221752904</v>
      </c>
      <c r="AB36" s="21">
        <f t="shared" si="1"/>
        <v>0.030663832329448734</v>
      </c>
      <c r="AC36" s="21">
        <f t="shared" si="1"/>
        <v>0.4551068883610452</v>
      </c>
      <c r="AD36" s="21">
        <f t="shared" si="1"/>
        <v>0.04314686266503334</v>
      </c>
      <c r="AE36" s="21">
        <f t="shared" si="1"/>
        <v>0.4558629776021081</v>
      </c>
      <c r="AF36" s="21">
        <f t="shared" si="1"/>
        <v>0.0471994119123606</v>
      </c>
      <c r="AG36" s="21">
        <f t="shared" si="1"/>
        <v>0.6244856765779054</v>
      </c>
      <c r="AH36" s="21">
        <f t="shared" si="1"/>
        <v>0.01786692246725106</v>
      </c>
      <c r="AI36" s="21">
        <f t="shared" si="1"/>
        <v>0.6338739913603391</v>
      </c>
      <c r="AJ36" s="21">
        <f t="shared" si="1"/>
        <v>0.07216548330195811</v>
      </c>
    </row>
    <row r="37" spans="1:36" ht="12.75" customHeight="1">
      <c r="A37" s="10" t="s">
        <v>13</v>
      </c>
      <c r="B37" s="11">
        <f>SUM(B18:B21)</f>
        <v>95139</v>
      </c>
      <c r="C37" s="11">
        <f aca="true" t="shared" si="2" ref="C37:AJ37">SUM(C18:C21)</f>
        <v>1186630</v>
      </c>
      <c r="D37" s="11">
        <f t="shared" si="2"/>
        <v>93121</v>
      </c>
      <c r="E37" s="11">
        <f t="shared" si="2"/>
        <v>1030257</v>
      </c>
      <c r="F37" s="11"/>
      <c r="G37" s="11">
        <f t="shared" si="2"/>
        <v>21259</v>
      </c>
      <c r="H37" s="11">
        <f t="shared" si="2"/>
        <v>223054</v>
      </c>
      <c r="I37" s="11">
        <f t="shared" si="2"/>
        <v>21050</v>
      </c>
      <c r="J37" s="11">
        <f t="shared" si="2"/>
        <v>211598</v>
      </c>
      <c r="K37" s="11"/>
      <c r="L37" s="11">
        <f t="shared" si="2"/>
        <v>3669</v>
      </c>
      <c r="M37" s="11">
        <f t="shared" si="2"/>
        <v>34924</v>
      </c>
      <c r="N37" s="11">
        <f t="shared" si="2"/>
        <v>3645</v>
      </c>
      <c r="O37" s="11">
        <f t="shared" si="2"/>
        <v>33720</v>
      </c>
      <c r="P37" s="11"/>
      <c r="Q37" s="11">
        <f t="shared" si="2"/>
        <v>4070</v>
      </c>
      <c r="R37" s="11">
        <f t="shared" si="2"/>
        <v>31970</v>
      </c>
      <c r="S37" s="11">
        <f t="shared" si="2"/>
        <v>3947</v>
      </c>
      <c r="T37" s="11">
        <f t="shared" si="2"/>
        <v>28695</v>
      </c>
      <c r="U37" s="12">
        <f t="shared" si="2"/>
        <v>0.2848149012986546</v>
      </c>
      <c r="V37" s="12">
        <f t="shared" si="2"/>
        <v>0.20196919239215277</v>
      </c>
      <c r="W37" s="12">
        <f t="shared" si="2"/>
        <v>0.2879499556267452</v>
      </c>
      <c r="X37" s="12">
        <f t="shared" si="2"/>
        <v>0.27472311218306394</v>
      </c>
      <c r="Y37" s="12">
        <f t="shared" si="2"/>
        <v>0.44125033728387886</v>
      </c>
      <c r="Z37" s="12">
        <f t="shared" si="2"/>
        <v>0.18574660803047172</v>
      </c>
      <c r="AA37" s="12">
        <f t="shared" si="2"/>
        <v>0.44456177402323127</v>
      </c>
      <c r="AB37" s="12">
        <f t="shared" si="2"/>
        <v>0.2164605702500982</v>
      </c>
      <c r="AC37" s="12">
        <f t="shared" si="2"/>
        <v>0.4357482185273159</v>
      </c>
      <c r="AD37" s="12">
        <f t="shared" si="2"/>
        <v>0.27961793128848106</v>
      </c>
      <c r="AE37" s="12">
        <f t="shared" si="2"/>
        <v>0.43657923104563423</v>
      </c>
      <c r="AF37" s="12">
        <f t="shared" si="2"/>
        <v>0.30229139025352314</v>
      </c>
      <c r="AG37" s="12">
        <f t="shared" si="2"/>
        <v>0.31596925704526047</v>
      </c>
      <c r="AH37" s="12">
        <f t="shared" si="2"/>
        <v>0.054374632201619845</v>
      </c>
      <c r="AI37" s="12">
        <f t="shared" si="2"/>
        <v>0.32170511044094874</v>
      </c>
      <c r="AJ37" s="12">
        <f t="shared" si="2"/>
        <v>0.21267213139054</v>
      </c>
    </row>
    <row r="38" spans="1:36" ht="12.75" customHeight="1">
      <c r="A38" s="10" t="s">
        <v>14</v>
      </c>
      <c r="B38" s="11">
        <f>SUM(B22:B23)</f>
        <v>7841</v>
      </c>
      <c r="C38" s="11">
        <f aca="true" t="shared" si="3" ref="C38:AJ38">SUM(C22:C23)</f>
        <v>450895</v>
      </c>
      <c r="D38" s="11">
        <f t="shared" si="3"/>
        <v>7539</v>
      </c>
      <c r="E38" s="11">
        <f t="shared" si="3"/>
        <v>363614</v>
      </c>
      <c r="F38" s="11"/>
      <c r="G38" s="11">
        <f t="shared" si="3"/>
        <v>3078</v>
      </c>
      <c r="H38" s="11">
        <f t="shared" si="3"/>
        <v>141766</v>
      </c>
      <c r="I38" s="11">
        <f t="shared" si="3"/>
        <v>3018</v>
      </c>
      <c r="J38" s="11">
        <f t="shared" si="3"/>
        <v>129024</v>
      </c>
      <c r="K38" s="11"/>
      <c r="L38" s="11">
        <f t="shared" si="3"/>
        <v>478</v>
      </c>
      <c r="M38" s="11">
        <f t="shared" si="3"/>
        <v>18218</v>
      </c>
      <c r="N38" s="11">
        <f t="shared" si="3"/>
        <v>468</v>
      </c>
      <c r="O38" s="11">
        <f t="shared" si="3"/>
        <v>17165</v>
      </c>
      <c r="P38" s="11"/>
      <c r="Q38" s="11">
        <f t="shared" si="3"/>
        <v>279</v>
      </c>
      <c r="R38" s="11">
        <f t="shared" si="3"/>
        <v>10948</v>
      </c>
      <c r="S38" s="11">
        <f t="shared" si="3"/>
        <v>261</v>
      </c>
      <c r="T38" s="11">
        <f t="shared" si="3"/>
        <v>8166</v>
      </c>
      <c r="U38" s="12">
        <f t="shared" si="3"/>
        <v>0.023473377280429173</v>
      </c>
      <c r="V38" s="12">
        <f t="shared" si="3"/>
        <v>0.07674414013100944</v>
      </c>
      <c r="W38" s="12">
        <f t="shared" si="3"/>
        <v>0.023312192904608328</v>
      </c>
      <c r="X38" s="12">
        <f t="shared" si="3"/>
        <v>0.09695946711678019</v>
      </c>
      <c r="Y38" s="12">
        <f t="shared" si="3"/>
        <v>0.06388675564042426</v>
      </c>
      <c r="Z38" s="12">
        <f t="shared" si="3"/>
        <v>0.11805461293699218</v>
      </c>
      <c r="AA38" s="12">
        <f t="shared" si="3"/>
        <v>0.06373812038014784</v>
      </c>
      <c r="AB38" s="12">
        <f t="shared" si="3"/>
        <v>0.13198900091659027</v>
      </c>
      <c r="AC38" s="12">
        <f t="shared" si="3"/>
        <v>0.056769596199524944</v>
      </c>
      <c r="AD38" s="12">
        <f t="shared" si="3"/>
        <v>0.14586185637995502</v>
      </c>
      <c r="AE38" s="12">
        <f t="shared" si="3"/>
        <v>0.05605461731943945</v>
      </c>
      <c r="AF38" s="12">
        <f t="shared" si="3"/>
        <v>0.15387994405995625</v>
      </c>
      <c r="AG38" s="12">
        <f t="shared" si="3"/>
        <v>0.02165980902103874</v>
      </c>
      <c r="AH38" s="12">
        <f t="shared" si="3"/>
        <v>0.018620377646022333</v>
      </c>
      <c r="AI38" s="12">
        <f t="shared" si="3"/>
        <v>0.02127312739424566</v>
      </c>
      <c r="AJ38" s="12">
        <f t="shared" si="3"/>
        <v>0.06052206394616308</v>
      </c>
    </row>
    <row r="39" spans="1:36" ht="12.75" customHeight="1">
      <c r="A39" s="10" t="s">
        <v>15</v>
      </c>
      <c r="B39" s="11">
        <f>SUM(B24:B27)</f>
        <v>7886</v>
      </c>
      <c r="C39" s="11">
        <f aca="true" t="shared" si="4" ref="C39:AJ39">SUM(C24:C27)</f>
        <v>1366513</v>
      </c>
      <c r="D39" s="11">
        <f t="shared" si="4"/>
        <v>7416</v>
      </c>
      <c r="E39" s="11">
        <f t="shared" si="4"/>
        <v>991712</v>
      </c>
      <c r="F39" s="11"/>
      <c r="G39" s="11">
        <f t="shared" si="4"/>
        <v>3186</v>
      </c>
      <c r="H39" s="11">
        <f t="shared" si="4"/>
        <v>457594</v>
      </c>
      <c r="I39" s="11">
        <f t="shared" si="4"/>
        <v>3071</v>
      </c>
      <c r="J39" s="11">
        <f t="shared" si="4"/>
        <v>384345</v>
      </c>
      <c r="K39" s="11"/>
      <c r="L39" s="11">
        <f t="shared" si="4"/>
        <v>409</v>
      </c>
      <c r="M39" s="11">
        <f t="shared" si="4"/>
        <v>44460</v>
      </c>
      <c r="N39" s="11">
        <f t="shared" si="4"/>
        <v>401</v>
      </c>
      <c r="O39" s="11">
        <f t="shared" si="4"/>
        <v>39987</v>
      </c>
      <c r="P39" s="11"/>
      <c r="Q39" s="11">
        <f t="shared" si="4"/>
        <v>280</v>
      </c>
      <c r="R39" s="11">
        <f t="shared" si="4"/>
        <v>46926</v>
      </c>
      <c r="S39" s="11">
        <f t="shared" si="4"/>
        <v>214</v>
      </c>
      <c r="T39" s="11">
        <f t="shared" si="4"/>
        <v>24136</v>
      </c>
      <c r="U39" s="12">
        <f t="shared" si="4"/>
        <v>0.023608092492470915</v>
      </c>
      <c r="V39" s="12">
        <f t="shared" si="4"/>
        <v>0.23258600153660186</v>
      </c>
      <c r="W39" s="12">
        <f t="shared" si="4"/>
        <v>0.022931850720330993</v>
      </c>
      <c r="X39" s="12">
        <f t="shared" si="4"/>
        <v>0.264444897757832</v>
      </c>
      <c r="Y39" s="12">
        <f t="shared" si="4"/>
        <v>0.06612839618921107</v>
      </c>
      <c r="Z39" s="12">
        <f t="shared" si="4"/>
        <v>0.38105809963101167</v>
      </c>
      <c r="AA39" s="12">
        <f t="shared" si="4"/>
        <v>0.06485744456177403</v>
      </c>
      <c r="AB39" s="12">
        <f t="shared" si="4"/>
        <v>0.3931773356684562</v>
      </c>
      <c r="AC39" s="12">
        <f t="shared" si="4"/>
        <v>0.04857482185273159</v>
      </c>
      <c r="AD39" s="12">
        <f t="shared" si="4"/>
        <v>0.3559676218384455</v>
      </c>
      <c r="AE39" s="12">
        <f t="shared" si="4"/>
        <v>0.04802970415618637</v>
      </c>
      <c r="AF39" s="12">
        <f t="shared" si="4"/>
        <v>0.3584734822677233</v>
      </c>
      <c r="AG39" s="12">
        <f t="shared" si="4"/>
        <v>0.021737442745128486</v>
      </c>
      <c r="AH39" s="12">
        <f t="shared" si="4"/>
        <v>0.07981182329350056</v>
      </c>
      <c r="AI39" s="12">
        <f t="shared" si="4"/>
        <v>0.0174423343385769</v>
      </c>
      <c r="AJ39" s="12">
        <f t="shared" si="4"/>
        <v>0.17888323970176245</v>
      </c>
    </row>
    <row r="40" spans="1:36" ht="12.75" customHeight="1">
      <c r="A40" s="10" t="s">
        <v>16</v>
      </c>
      <c r="B40" s="11">
        <f>B28</f>
        <v>1116</v>
      </c>
      <c r="C40" s="11">
        <f>C28</f>
        <v>669174</v>
      </c>
      <c r="D40" s="11">
        <f>D28</f>
        <v>944</v>
      </c>
      <c r="E40" s="11">
        <f>E28</f>
        <v>382742</v>
      </c>
      <c r="F40" s="11"/>
      <c r="G40" s="11">
        <f>G28</f>
        <v>336</v>
      </c>
      <c r="H40" s="11">
        <f>H28</f>
        <v>153371</v>
      </c>
      <c r="I40" s="11">
        <f>I28</f>
        <v>303</v>
      </c>
      <c r="J40" s="11">
        <f>J28</f>
        <v>112629</v>
      </c>
      <c r="K40" s="11"/>
      <c r="L40" s="11">
        <f>L28</f>
        <v>25</v>
      </c>
      <c r="M40" s="11">
        <f>M28</f>
        <v>9935</v>
      </c>
      <c r="N40" s="11">
        <f>N28</f>
        <v>24</v>
      </c>
      <c r="O40" s="11">
        <f>O28</f>
        <v>7659</v>
      </c>
      <c r="P40" s="11"/>
      <c r="Q40" s="11">
        <f>Q28</f>
        <v>59</v>
      </c>
      <c r="R40" s="11">
        <f>R28</f>
        <v>36037</v>
      </c>
      <c r="S40" s="11">
        <f>S28</f>
        <v>25</v>
      </c>
      <c r="T40" s="11">
        <f>T28</f>
        <v>9279</v>
      </c>
      <c r="U40" s="12">
        <f aca="true" t="shared" si="5" ref="C40:AJ41">U28</f>
        <v>0.003340937258635245</v>
      </c>
      <c r="V40" s="12">
        <f t="shared" si="5"/>
        <v>0.11389610270246533</v>
      </c>
      <c r="W40" s="12">
        <f t="shared" si="5"/>
        <v>0.002919048959006534</v>
      </c>
      <c r="X40" s="12">
        <f t="shared" si="5"/>
        <v>0.10206004269145491</v>
      </c>
      <c r="Y40" s="12">
        <f t="shared" si="5"/>
        <v>0.006973992818447871</v>
      </c>
      <c r="Z40" s="12">
        <f t="shared" si="5"/>
        <v>0.12771859289786994</v>
      </c>
      <c r="AA40" s="12">
        <f t="shared" si="5"/>
        <v>0.006399155227032735</v>
      </c>
      <c r="AB40" s="12">
        <f t="shared" si="5"/>
        <v>0.11521724008118371</v>
      </c>
      <c r="AC40" s="12">
        <f t="shared" si="5"/>
        <v>0.0029691211401425177</v>
      </c>
      <c r="AD40" s="12">
        <f t="shared" si="5"/>
        <v>0.07954427177159144</v>
      </c>
      <c r="AE40" s="12">
        <f t="shared" si="5"/>
        <v>0.002874595759971254</v>
      </c>
      <c r="AF40" s="12">
        <f t="shared" si="5"/>
        <v>0.06866102485028866</v>
      </c>
      <c r="AG40" s="12">
        <f t="shared" si="5"/>
        <v>0.004580389721294931</v>
      </c>
      <c r="AH40" s="12">
        <f t="shared" si="5"/>
        <v>0.061291792951197195</v>
      </c>
      <c r="AI40" s="12">
        <f t="shared" si="5"/>
        <v>0.0020376558806748718</v>
      </c>
      <c r="AJ40" s="12">
        <f t="shared" si="5"/>
        <v>0.06877103004609934</v>
      </c>
    </row>
    <row r="41" spans="1:36" ht="12.75" customHeight="1" thickBot="1">
      <c r="A41" s="13" t="s">
        <v>17</v>
      </c>
      <c r="B41" s="14">
        <f>B29</f>
        <v>792</v>
      </c>
      <c r="C41" s="14">
        <f t="shared" si="5"/>
        <v>1828315</v>
      </c>
      <c r="D41" s="14">
        <f t="shared" si="5"/>
        <v>559</v>
      </c>
      <c r="E41" s="14">
        <f t="shared" si="5"/>
        <v>642617</v>
      </c>
      <c r="F41" s="14"/>
      <c r="G41" s="14">
        <f t="shared" si="5"/>
        <v>153</v>
      </c>
      <c r="H41" s="14">
        <f t="shared" si="5"/>
        <v>193776</v>
      </c>
      <c r="I41" s="14">
        <f t="shared" si="5"/>
        <v>113</v>
      </c>
      <c r="J41" s="14">
        <f t="shared" si="5"/>
        <v>109965</v>
      </c>
      <c r="K41" s="14"/>
      <c r="L41" s="14">
        <f t="shared" si="5"/>
        <v>7</v>
      </c>
      <c r="M41" s="14">
        <f t="shared" si="5"/>
        <v>11973</v>
      </c>
      <c r="N41" s="14">
        <f t="shared" si="5"/>
        <v>5</v>
      </c>
      <c r="O41" s="14">
        <f t="shared" si="5"/>
        <v>7752</v>
      </c>
      <c r="P41" s="14"/>
      <c r="Q41" s="14">
        <f t="shared" si="5"/>
        <v>149</v>
      </c>
      <c r="R41" s="14">
        <f t="shared" si="5"/>
        <v>451572</v>
      </c>
      <c r="S41" s="14">
        <f t="shared" si="5"/>
        <v>45</v>
      </c>
      <c r="T41" s="14">
        <f t="shared" si="5"/>
        <v>54913</v>
      </c>
      <c r="U41" s="15">
        <f t="shared" si="5"/>
        <v>0.00237098773193469</v>
      </c>
      <c r="V41" s="15">
        <f t="shared" si="5"/>
        <v>0.3111865568782677</v>
      </c>
      <c r="W41" s="15">
        <f t="shared" si="5"/>
        <v>0.0017285470000896741</v>
      </c>
      <c r="X41" s="15">
        <f t="shared" si="5"/>
        <v>0.1713569936256138</v>
      </c>
      <c r="Y41" s="15">
        <f t="shared" si="5"/>
        <v>0.0031756574441146558</v>
      </c>
      <c r="Z41" s="15">
        <f t="shared" si="5"/>
        <v>0.16136556492021076</v>
      </c>
      <c r="AA41" s="15">
        <f t="shared" si="5"/>
        <v>0.002386483632523759</v>
      </c>
      <c r="AB41" s="15">
        <f t="shared" si="5"/>
        <v>0.11249202075422286</v>
      </c>
      <c r="AC41" s="15">
        <f t="shared" si="5"/>
        <v>0.000831353919239905</v>
      </c>
      <c r="AD41" s="15">
        <f t="shared" si="5"/>
        <v>0.09586145605649364</v>
      </c>
      <c r="AE41" s="15">
        <f t="shared" si="5"/>
        <v>0.000598874116660678</v>
      </c>
      <c r="AF41" s="15">
        <f t="shared" si="5"/>
        <v>0.06949474665614802</v>
      </c>
      <c r="AG41" s="15">
        <f t="shared" si="5"/>
        <v>0.011567424889371944</v>
      </c>
      <c r="AH41" s="15">
        <f t="shared" si="5"/>
        <v>0.768034451440409</v>
      </c>
      <c r="AI41" s="15">
        <f t="shared" si="5"/>
        <v>0.003667780585214769</v>
      </c>
      <c r="AJ41" s="15">
        <f t="shared" si="5"/>
        <v>0.406986051613477</v>
      </c>
    </row>
    <row r="42" spans="1:36" s="5" customFormat="1" ht="12.75" customHeight="1" thickBot="1">
      <c r="A42" s="16" t="s">
        <v>0</v>
      </c>
      <c r="B42" s="17">
        <f>SUM(B36:B41)</f>
        <v>334038</v>
      </c>
      <c r="C42" s="17">
        <f aca="true" t="shared" si="6" ref="C42:AJ42">SUM(C36:C41)</f>
        <v>5875302</v>
      </c>
      <c r="D42" s="17">
        <f t="shared" si="6"/>
        <v>323393</v>
      </c>
      <c r="E42" s="17">
        <f t="shared" si="6"/>
        <v>3750165</v>
      </c>
      <c r="F42" s="17"/>
      <c r="G42" s="17">
        <f t="shared" si="6"/>
        <v>48179</v>
      </c>
      <c r="H42" s="17">
        <f t="shared" si="6"/>
        <v>1200851</v>
      </c>
      <c r="I42" s="17">
        <f t="shared" si="6"/>
        <v>47350</v>
      </c>
      <c r="J42" s="17">
        <f t="shared" si="6"/>
        <v>977536</v>
      </c>
      <c r="K42" s="17"/>
      <c r="L42" s="17">
        <f t="shared" si="6"/>
        <v>8420</v>
      </c>
      <c r="M42" s="17">
        <f t="shared" si="6"/>
        <v>124899</v>
      </c>
      <c r="N42" s="17">
        <f t="shared" si="6"/>
        <v>8349</v>
      </c>
      <c r="O42" s="17">
        <f t="shared" si="6"/>
        <v>111548</v>
      </c>
      <c r="P42" s="17"/>
      <c r="Q42" s="17">
        <f t="shared" si="6"/>
        <v>12881</v>
      </c>
      <c r="R42" s="17">
        <f t="shared" si="6"/>
        <v>587958</v>
      </c>
      <c r="S42" s="17">
        <f t="shared" si="6"/>
        <v>12269</v>
      </c>
      <c r="T42" s="17">
        <f t="shared" si="6"/>
        <v>134926</v>
      </c>
      <c r="U42" s="18">
        <f t="shared" si="6"/>
        <v>0.9999999999999999</v>
      </c>
      <c r="V42" s="18">
        <f t="shared" si="6"/>
        <v>0.9999999999999999</v>
      </c>
      <c r="W42" s="18">
        <f t="shared" si="6"/>
        <v>1</v>
      </c>
      <c r="X42" s="18">
        <f t="shared" si="6"/>
        <v>1</v>
      </c>
      <c r="Y42" s="18">
        <f t="shared" si="6"/>
        <v>1.0000000000000002</v>
      </c>
      <c r="Z42" s="18">
        <f t="shared" si="6"/>
        <v>1</v>
      </c>
      <c r="AA42" s="18">
        <f t="shared" si="6"/>
        <v>1</v>
      </c>
      <c r="AB42" s="18">
        <f t="shared" si="6"/>
        <v>1</v>
      </c>
      <c r="AC42" s="18">
        <f t="shared" si="6"/>
        <v>0.9999999999999999</v>
      </c>
      <c r="AD42" s="18">
        <f t="shared" si="6"/>
        <v>1</v>
      </c>
      <c r="AE42" s="18">
        <f t="shared" si="6"/>
        <v>1</v>
      </c>
      <c r="AF42" s="18">
        <f t="shared" si="6"/>
        <v>1</v>
      </c>
      <c r="AG42" s="18">
        <f t="shared" si="6"/>
        <v>0.9999999999999999</v>
      </c>
      <c r="AH42" s="18">
        <f t="shared" si="6"/>
        <v>1</v>
      </c>
      <c r="AI42" s="18">
        <f t="shared" si="6"/>
        <v>1</v>
      </c>
      <c r="AJ42" s="18">
        <f t="shared" si="6"/>
        <v>1</v>
      </c>
    </row>
    <row r="43" spans="1:3" ht="12.75" customHeight="1">
      <c r="A43" s="2" t="s">
        <v>2</v>
      </c>
      <c r="B43" s="8"/>
      <c r="C43" s="8"/>
    </row>
    <row r="44" ht="12.75" customHeight="1">
      <c r="A44" s="3" t="s">
        <v>1</v>
      </c>
    </row>
    <row r="75" ht="12.75" customHeight="1">
      <c r="B75" s="4" t="s">
        <v>6</v>
      </c>
    </row>
    <row r="76" spans="2:3" ht="12.75" customHeight="1">
      <c r="B76" s="4" t="s">
        <v>4</v>
      </c>
      <c r="C76" s="4" t="s">
        <v>3</v>
      </c>
    </row>
    <row r="77" spans="1:3" ht="12.75" customHeight="1">
      <c r="A77" s="4" t="s">
        <v>12</v>
      </c>
      <c r="B77" s="4">
        <v>240512</v>
      </c>
      <c r="C77" s="4">
        <v>420958</v>
      </c>
    </row>
    <row r="78" spans="1:3" ht="12.75" customHeight="1">
      <c r="A78" s="4" t="s">
        <v>13</v>
      </c>
      <c r="B78" s="4">
        <v>103941</v>
      </c>
      <c r="C78" s="4">
        <v>1476579</v>
      </c>
    </row>
    <row r="79" spans="1:3" ht="12.75" customHeight="1">
      <c r="A79" s="4" t="s">
        <v>14</v>
      </c>
      <c r="B79" s="4">
        <v>8988</v>
      </c>
      <c r="C79" s="4">
        <v>621826</v>
      </c>
    </row>
    <row r="80" spans="1:3" ht="12.75" customHeight="1">
      <c r="A80" s="4" t="s">
        <v>15</v>
      </c>
      <c r="B80" s="4">
        <v>9243</v>
      </c>
      <c r="C80" s="4">
        <v>1915494</v>
      </c>
    </row>
    <row r="81" spans="1:3" ht="12.75" customHeight="1">
      <c r="A81" s="4" t="s">
        <v>16</v>
      </c>
      <c r="B81" s="4">
        <v>1275</v>
      </c>
      <c r="C81" s="4">
        <v>868516</v>
      </c>
    </row>
    <row r="82" spans="1:3" ht="12.75" customHeight="1">
      <c r="A82" s="4" t="s">
        <v>17</v>
      </c>
      <c r="B82" s="4">
        <v>952</v>
      </c>
      <c r="C82" s="4">
        <v>2485636</v>
      </c>
    </row>
    <row r="83" spans="1:3" ht="12.75" customHeight="1">
      <c r="A83" s="4" t="s">
        <v>0</v>
      </c>
      <c r="B83" s="4">
        <v>364911</v>
      </c>
      <c r="C83" s="4">
        <v>7789009</v>
      </c>
    </row>
  </sheetData>
  <sheetProtection/>
  <mergeCells count="48">
    <mergeCell ref="B34:C34"/>
    <mergeCell ref="D34:E34"/>
    <mergeCell ref="G34:H34"/>
    <mergeCell ref="I34:J34"/>
    <mergeCell ref="L34:M34"/>
    <mergeCell ref="L33:O33"/>
    <mergeCell ref="AI34:AJ34"/>
    <mergeCell ref="U34:V34"/>
    <mergeCell ref="W34:X34"/>
    <mergeCell ref="Y34:Z34"/>
    <mergeCell ref="B33:E33"/>
    <mergeCell ref="G33:J33"/>
    <mergeCell ref="AA34:AB34"/>
    <mergeCell ref="AC34:AD34"/>
    <mergeCell ref="AE34:AF34"/>
    <mergeCell ref="Y33:AB33"/>
    <mergeCell ref="AA9:AB9"/>
    <mergeCell ref="AC9:AD9"/>
    <mergeCell ref="B9:C9"/>
    <mergeCell ref="D9:E9"/>
    <mergeCell ref="G9:H9"/>
    <mergeCell ref="AG34:AH34"/>
    <mergeCell ref="AC33:AF33"/>
    <mergeCell ref="N34:O34"/>
    <mergeCell ref="Q34:R34"/>
    <mergeCell ref="S34:T34"/>
    <mergeCell ref="S9:T9"/>
    <mergeCell ref="Q33:T33"/>
    <mergeCell ref="U33:X33"/>
    <mergeCell ref="AE9:AF9"/>
    <mergeCell ref="AG9:AH9"/>
    <mergeCell ref="AG33:AJ33"/>
    <mergeCell ref="AI9:AJ9"/>
    <mergeCell ref="U9:V9"/>
    <mergeCell ref="W9:X9"/>
    <mergeCell ref="Y9:Z9"/>
    <mergeCell ref="B8:E8"/>
    <mergeCell ref="G8:J8"/>
    <mergeCell ref="I9:J9"/>
    <mergeCell ref="L9:M9"/>
    <mergeCell ref="N9:O9"/>
    <mergeCell ref="Q9:R9"/>
    <mergeCell ref="U8:X8"/>
    <mergeCell ref="Y8:AB8"/>
    <mergeCell ref="AC8:AF8"/>
    <mergeCell ref="AG8:AJ8"/>
    <mergeCell ref="L8:O8"/>
    <mergeCell ref="Q8:T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</dc:creator>
  <cp:keywords/>
  <dc:description/>
  <cp:lastModifiedBy>Luis Pérez</cp:lastModifiedBy>
  <dcterms:created xsi:type="dcterms:W3CDTF">2014-03-26T12:19:46Z</dcterms:created>
  <dcterms:modified xsi:type="dcterms:W3CDTF">2014-04-08T11:38:03Z</dcterms:modified>
  <cp:category/>
  <cp:version/>
  <cp:contentType/>
  <cp:contentStatus/>
</cp:coreProperties>
</file>