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0" windowWidth="10725" windowHeight="6090" tabRatio="533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<sst xmlns="http://schemas.openxmlformats.org/spreadsheetml/2006/main" count="184" uniqueCount="170">
  <si>
    <t>Almería</t>
  </si>
  <si>
    <t>Cádiz</t>
  </si>
  <si>
    <t>Córdoba</t>
  </si>
  <si>
    <t>Granada</t>
  </si>
  <si>
    <t xml:space="preserve"> Huelva</t>
  </si>
  <si>
    <t>Jaén</t>
  </si>
  <si>
    <t>Málaga</t>
  </si>
  <si>
    <t xml:space="preserve">Sevilla </t>
  </si>
  <si>
    <t>Andalucía</t>
  </si>
  <si>
    <t>3. Enseñanza, formación e investigación</t>
  </si>
  <si>
    <t>Ciencias Experimentales</t>
  </si>
  <si>
    <t>Ciencias de la Salud</t>
  </si>
  <si>
    <t>Enseñanzas Técnicas</t>
  </si>
  <si>
    <t>Ciencias Sociales y Jurídicas</t>
  </si>
  <si>
    <t>Humanidades</t>
  </si>
  <si>
    <t xml:space="preserve">3.2. Alumnado </t>
  </si>
  <si>
    <t>Enseñanza de primer y segundo ciclo</t>
  </si>
  <si>
    <t xml:space="preserve">Enseñanza de primer ciclo </t>
  </si>
  <si>
    <t xml:space="preserve">Total </t>
  </si>
  <si>
    <t>Arquitecto</t>
  </si>
  <si>
    <t>Ingeniero Agrónomo</t>
  </si>
  <si>
    <t>Ingeniero de Caminos, Canales y Puertos</t>
  </si>
  <si>
    <t>Ingeniero de Montes</t>
  </si>
  <si>
    <t>Ingeniero de Telecomunicación</t>
  </si>
  <si>
    <t>Ingeniero en Informática</t>
  </si>
  <si>
    <t>Ingeniero Industrial</t>
  </si>
  <si>
    <t>Ingeniero Químico</t>
  </si>
  <si>
    <t>Arquitecto Técnico</t>
  </si>
  <si>
    <t>Ingeniero en Electrónica</t>
  </si>
  <si>
    <t>Ingeniero en Geodesia y Cartografía</t>
  </si>
  <si>
    <t>Ingeniero en Organización Industrial</t>
  </si>
  <si>
    <t>Graduado Social</t>
  </si>
  <si>
    <t>Maestro-Especialidad de Audición y Lenguaje</t>
  </si>
  <si>
    <t>Maestro-Especialidad de Educación Especial</t>
  </si>
  <si>
    <t>Maestro-Especialidad de Educación Física</t>
  </si>
  <si>
    <t>Maestro-Especialidad de Educación Infantil</t>
  </si>
  <si>
    <t>Maestro-Especialidad de Educación Musical</t>
  </si>
  <si>
    <t>Maestro-Especialidad de Educación Primaria</t>
  </si>
  <si>
    <t>Maestro-Especialidad de Lengua Extranjera</t>
  </si>
  <si>
    <t>Enseñanzas de sólo segundo ciclo</t>
  </si>
  <si>
    <t xml:space="preserve">                        FUENTE: Consejería de Educación y Ciencia</t>
  </si>
  <si>
    <t>Ingeniero en Automática y Electrónica Industrial</t>
  </si>
  <si>
    <t>Licenciado Biología</t>
  </si>
  <si>
    <t>Licenciado Ciencias Ambientales</t>
  </si>
  <si>
    <t>Licenciado Ciencias Biológicas</t>
  </si>
  <si>
    <t>Licenciado Ciencias del Mar</t>
  </si>
  <si>
    <t>Licenciado Ciencias Físicas</t>
  </si>
  <si>
    <t>Licenciado Ciencias Geológicas</t>
  </si>
  <si>
    <t>Licenciado Ciencias Matemáticas</t>
  </si>
  <si>
    <t>Licenciado Ciencias Químicas</t>
  </si>
  <si>
    <t>Licenciado Ciencias, Sección de Geológicas</t>
  </si>
  <si>
    <t>Licenciado Ciencias, Sección de Matemáticas</t>
  </si>
  <si>
    <t>Licenciado Ciencias, Sección de Químicas</t>
  </si>
  <si>
    <t>Licenciado Física</t>
  </si>
  <si>
    <t>Licenciado Geología</t>
  </si>
  <si>
    <t>Licenciado Matemáticas</t>
  </si>
  <si>
    <t>Licenciado Química</t>
  </si>
  <si>
    <t>Licenciado Bioquímica</t>
  </si>
  <si>
    <t>Licenciado Ciencia y Tecnología de los Alimentos</t>
  </si>
  <si>
    <t>Licenciado Ciencias y Técnicas Estadísticas</t>
  </si>
  <si>
    <t>Licenciado Enología</t>
  </si>
  <si>
    <t>Licenciado Farmacia</t>
  </si>
  <si>
    <t>Licenciado Medicina</t>
  </si>
  <si>
    <t>Licenciado Medicina y Cirugía</t>
  </si>
  <si>
    <t>Licenciado Odontología</t>
  </si>
  <si>
    <t>Licenciado Veterinaria</t>
  </si>
  <si>
    <t>Licenciado de la Marina Civil</t>
  </si>
  <si>
    <t>Licenciado Máquinas Navales</t>
  </si>
  <si>
    <t>Licenciado Náutica y Transporte Marítimo</t>
  </si>
  <si>
    <t>Licenciado Radioelectrónica Naval</t>
  </si>
  <si>
    <t>Licenciado Administración y Dirección de Empresas</t>
  </si>
  <si>
    <t>Licenciado Ciencias Económicas y Empresariales</t>
  </si>
  <si>
    <t>Licenciado Ciencias Económicas y Empresariales, Sección Empresariales</t>
  </si>
  <si>
    <t>Licenciado Ciencias Empresariales</t>
  </si>
  <si>
    <t>Licenciado Ciencias Políticas y Sociología, Sección Ciencias Políticas</t>
  </si>
  <si>
    <t>Licenciado Ciencias Políticas y Sociología, Sección Sociología</t>
  </si>
  <si>
    <t>Licenciado Comunicación Audiovisual</t>
  </si>
  <si>
    <t>Licenciado Derecho</t>
  </si>
  <si>
    <t>Licenciado Economía</t>
  </si>
  <si>
    <t>Licenciado Educación Física</t>
  </si>
  <si>
    <t>Licenciado Filosofía y Ciencias de la Educación, Sección Ciencias de la Educación</t>
  </si>
  <si>
    <t>Licenciado Pedagogía</t>
  </si>
  <si>
    <t>Licenciado Periodismo</t>
  </si>
  <si>
    <t>Licenciado Psicología</t>
  </si>
  <si>
    <t>Licenciado Publicidad y Relaciones Públicas</t>
  </si>
  <si>
    <t>Licenciado Ciencias Actuariales y Financieras</t>
  </si>
  <si>
    <t>Licenciado Documentación</t>
  </si>
  <si>
    <t>Licenciado Investigación y Técnicas de Mercado</t>
  </si>
  <si>
    <t>Licenciado Psicopedagogía</t>
  </si>
  <si>
    <t>Licenciado Bellas Artes</t>
  </si>
  <si>
    <t>Licenciado Filología</t>
  </si>
  <si>
    <t>Licenciado Filología Alemana</t>
  </si>
  <si>
    <t>Licenciado Filología Árabe</t>
  </si>
  <si>
    <t>Licenciado Filología Clásica</t>
  </si>
  <si>
    <t>Licenciado Filología Eslava</t>
  </si>
  <si>
    <t>Licenciado Filología Francesa</t>
  </si>
  <si>
    <t>Licenciado Filología Hebrea</t>
  </si>
  <si>
    <t>Licenciado Filología Hispánica</t>
  </si>
  <si>
    <t>Licenciado Filología Inglesa</t>
  </si>
  <si>
    <t>Licenciado Filología Italiana</t>
  </si>
  <si>
    <t>Licenciado Filología Portuguesa</t>
  </si>
  <si>
    <t>Licenciado Filología Románica</t>
  </si>
  <si>
    <t>Licenciado Filosofía</t>
  </si>
  <si>
    <t>Licenciado Filosofía y Letras, Sección Filología Hispánica</t>
  </si>
  <si>
    <t>Licenciado Filosofía y Letras, Sección Geografía</t>
  </si>
  <si>
    <t>Licenciado Filosofía y Letras, Sección Historia</t>
  </si>
  <si>
    <t>Licenciado Geografía</t>
  </si>
  <si>
    <t>Licenciado Geografía e Historia</t>
  </si>
  <si>
    <t>Licenciado Historia</t>
  </si>
  <si>
    <t>Licenciado Historia del Arte</t>
  </si>
  <si>
    <t>Licenciado Humanidades</t>
  </si>
  <si>
    <t>Licenciado Traducción e Interpretación</t>
  </si>
  <si>
    <t>Licenciado Antropología Social y Cultural</t>
  </si>
  <si>
    <t>Licenciado Historia y Ciencias de la Música</t>
  </si>
  <si>
    <t>Licenciado Lingüística</t>
  </si>
  <si>
    <t>Licenciado Teoría de la Literatura y Literatura Comparada</t>
  </si>
  <si>
    <t>Diplomado Estadística</t>
  </si>
  <si>
    <t>Diplomado Óptica y Optometría</t>
  </si>
  <si>
    <t>Diplomado Enfermería</t>
  </si>
  <si>
    <t>Diplomado Fisioterapia</t>
  </si>
  <si>
    <t>Diplomado Logopedia</t>
  </si>
  <si>
    <t>Diplomado Podología</t>
  </si>
  <si>
    <t>Diplomado Terapia Ocupacional</t>
  </si>
  <si>
    <t>Diplomado Máquinas Navales</t>
  </si>
  <si>
    <t>Diplomado Navegación Marítima</t>
  </si>
  <si>
    <t>Diplomado Radioelectrónica Naval</t>
  </si>
  <si>
    <t>Diplomado Biblioteconomía y Documentación</t>
  </si>
  <si>
    <t>Diplomado Ciencias Empresariales</t>
  </si>
  <si>
    <t>Diplomado Estudios Empresariales</t>
  </si>
  <si>
    <t>Diplomado Gestión y Administración Pública</t>
  </si>
  <si>
    <t>Diplomado Profesorado de E.G.B.</t>
  </si>
  <si>
    <t>Diplomado Relaciones Laborales</t>
  </si>
  <si>
    <t>Diplomado Trabajo Social</t>
  </si>
  <si>
    <t>Diplomado Turismo</t>
  </si>
  <si>
    <t>Ingeniero Técnico Diseño Industrial</t>
  </si>
  <si>
    <t>Ingeniero Técnico Forestal</t>
  </si>
  <si>
    <t>Ingeniero Técnico Industrial</t>
  </si>
  <si>
    <t>Ingeniero Técnico Informática de Gestión</t>
  </si>
  <si>
    <t>Ingeniero Técnico Informática de Sistemas</t>
  </si>
  <si>
    <t>Ingeniero Técnico Minas</t>
  </si>
  <si>
    <t>Ingeniero Técnico Naval</t>
  </si>
  <si>
    <t>Ingeniero Técnico Topografía</t>
  </si>
  <si>
    <t>Ingeniero Técnico Agrícola</t>
  </si>
  <si>
    <t>Ingeniero Técnico Agrícola, especialidad Explotaciones Agropecuarias</t>
  </si>
  <si>
    <t>Ingeniero Técnico Agrícola, especialidad Hortofruticultura y jardinería</t>
  </si>
  <si>
    <t>Ingeniero Técnico Agrícola, especialidad Industrias Agrarias y Alimentarias</t>
  </si>
  <si>
    <t>Ingeniero Técnico Agrícola, especialidad Mecanización y Construcciones Rurales</t>
  </si>
  <si>
    <t>Ingeniero Técnico Forestal, especialidad Explotaciones Forestales</t>
  </si>
  <si>
    <t>Ingeniero Técnico Industrial, especialidad Electricidad</t>
  </si>
  <si>
    <t>Ingeniero Técnico Industrial, especialidad Electrónica Industrial</t>
  </si>
  <si>
    <t>Ingeniero Técnico Industrial, especialidad Mecánica</t>
  </si>
  <si>
    <t>Ingeniero Técnico Industrial, especialidad Química Industrial</t>
  </si>
  <si>
    <t>Ingeniero Técnico Minas, especialidad Explotación de Minas</t>
  </si>
  <si>
    <t>Ingeniero Técnico Minas, especialidad Sondeos y Prospecciones Mineras</t>
  </si>
  <si>
    <t>Ingeniero Técnico Naval, especialidad Estructuras Marinas</t>
  </si>
  <si>
    <t>Ingeniero Técnico Naval, especialidad Propulsión y Servicios del Buque</t>
  </si>
  <si>
    <t>Ingeniero Técnico Obras Públicas, especialidad Construcciones Civiles</t>
  </si>
  <si>
    <t>Ingeniero Técnico Telecomunicación, especialidad Sistemas de Telecomunicación</t>
  </si>
  <si>
    <t>Ingeniero Técnico Telecomunicación, especialidad Sistemas Electrónicos</t>
  </si>
  <si>
    <t>Ingeniero Técnico Telecomunicación, especialidad Sonido e Imagen</t>
  </si>
  <si>
    <t>Ingeniero Técnico Telecomunicación, especialidad Telemática</t>
  </si>
  <si>
    <t>Licenciado Ciencias Actividad Física y Deporte</t>
  </si>
  <si>
    <t>Pablo de Olavide</t>
  </si>
  <si>
    <r>
      <t>3.2.20. Alumnado matriculado en estudios de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y 2º ciclo según rama y titulación por universidad. Curso 2001-2002</t>
    </r>
  </si>
  <si>
    <t>Licenciado Ciencias, Sección de Biológicas</t>
  </si>
  <si>
    <t>Licenciado Filosofía y Ciencias de la Educación, Sección Filosofía</t>
  </si>
  <si>
    <t>Ingeniero Técnico Minas, especialidad Instalaciones Eléctricas Mineras</t>
  </si>
  <si>
    <t>Ingeniero Técnico Minas, especialidad Recursos Energéticos, Combustibles y Explosivos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</si>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</sst>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General;0;\-;\-"/>
    <numFmt numFmtId="199" formatCode="#,##0;;\-"/>
    <numFmt numFmtId="200" formatCode="#,##0;\-;\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99" fontId="8" fillId="0" borderId="0" xfId="0" applyNumberFormat="1" applyFont="1" applyBorder="1" applyAlignment="1">
      <alignment horizontal="right"/>
    </xf>
    <xf numFmtId="199" fontId="8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99" fontId="4" fillId="0" borderId="0" xfId="0" applyNumberFormat="1" applyFont="1" applyAlignment="1">
      <alignment horizontal="right" vertical="center"/>
    </xf>
    <xf numFmtId="199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99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Alignment="1">
      <alignment horizontal="right"/>
    </xf>
    <xf numFmtId="19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199" fontId="0" fillId="0" borderId="0" xfId="0" applyNumberForma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99" fontId="4" fillId="0" borderId="0" xfId="0" applyNumberFormat="1" applyFont="1" applyAlignment="1">
      <alignment horizontal="right"/>
    </xf>
    <xf numFmtId="199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199" fontId="7" fillId="0" borderId="0" xfId="0" applyNumberFormat="1" applyFont="1" applyAlignment="1">
      <alignment horizontal="right"/>
    </xf>
    <xf numFmtId="199" fontId="7" fillId="0" borderId="0" xfId="0" applyNumberFormat="1" applyFont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1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2.57421875" style="1" customWidth="1"/>
    <col min="2" max="7" width="7.57421875" style="27" customWidth="1"/>
    <col min="8" max="8" width="7.57421875" style="28" customWidth="1"/>
    <col min="9" max="9" width="7.57421875" style="27" customWidth="1"/>
    <col min="10" max="10" width="7.57421875" style="29" customWidth="1"/>
    <col min="11" max="11" width="10.140625" style="27" customWidth="1"/>
    <col min="12" max="16384" width="11.421875" style="1" customWidth="1"/>
  </cols>
  <sheetData>
    <row r="1" ht="18.75" customHeight="1">
      <c r="A1" s="64" t="s">
        <v>168</v>
      </c>
    </row>
    <row r="2" ht="15" customHeight="1">
      <c r="A2" s="65" t="s">
        <v>169</v>
      </c>
    </row>
    <row r="3" ht="10.5" customHeight="1">
      <c r="A3" s="66"/>
    </row>
    <row r="4" ht="10.5" customHeight="1">
      <c r="A4" s="66"/>
    </row>
    <row r="5" ht="10.5" customHeight="1">
      <c r="A5" s="67"/>
    </row>
    <row r="6" ht="15.75">
      <c r="A6" s="2" t="s">
        <v>9</v>
      </c>
    </row>
    <row r="7" ht="12.75">
      <c r="A7" s="3"/>
    </row>
    <row r="8" ht="14.25">
      <c r="A8" s="4" t="s">
        <v>15</v>
      </c>
    </row>
    <row r="11" ht="17.25">
      <c r="A11" s="55" t="s">
        <v>163</v>
      </c>
    </row>
    <row r="12" ht="13.5" thickBot="1"/>
    <row r="13" spans="1:11" ht="26.25" customHeight="1" thickBot="1">
      <c r="A13" s="10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47" t="s">
        <v>162</v>
      </c>
      <c r="J13" s="11" t="s">
        <v>7</v>
      </c>
      <c r="K13" s="12" t="s">
        <v>8</v>
      </c>
    </row>
    <row r="14" spans="1:10" ht="12.75">
      <c r="A14" s="5"/>
      <c r="B14" s="30"/>
      <c r="C14" s="30"/>
      <c r="D14" s="30"/>
      <c r="E14" s="30"/>
      <c r="F14" s="30"/>
      <c r="G14" s="30"/>
      <c r="H14" s="30"/>
      <c r="I14" s="31"/>
      <c r="J14" s="32"/>
    </row>
    <row r="15" spans="1:11" s="16" customFormat="1" ht="11.25" customHeight="1">
      <c r="A15" s="17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s="16" customFormat="1" ht="11.25" customHeight="1">
      <c r="A16" s="15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16" customFormat="1" ht="11.25" customHeight="1">
      <c r="A17" s="17" t="s">
        <v>16</v>
      </c>
      <c r="B17" s="60">
        <f>SUM(B18:B33)</f>
        <v>957</v>
      </c>
      <c r="C17" s="60">
        <f aca="true" t="shared" si="0" ref="C17:K17">SUM(C18:C33)</f>
        <v>2153</v>
      </c>
      <c r="D17" s="60">
        <f t="shared" si="0"/>
        <v>2338</v>
      </c>
      <c r="E17" s="60">
        <f t="shared" si="0"/>
        <v>6236</v>
      </c>
      <c r="F17" s="60">
        <f t="shared" si="0"/>
        <v>929</v>
      </c>
      <c r="G17" s="60">
        <f t="shared" si="0"/>
        <v>1715</v>
      </c>
      <c r="H17" s="60">
        <f t="shared" si="0"/>
        <v>2667</v>
      </c>
      <c r="I17" s="60">
        <f t="shared" si="0"/>
        <v>754</v>
      </c>
      <c r="J17" s="60">
        <f t="shared" si="0"/>
        <v>4819</v>
      </c>
      <c r="K17" s="60">
        <f t="shared" si="0"/>
        <v>22568</v>
      </c>
    </row>
    <row r="18" spans="1:11" s="16" customFormat="1" ht="11.25" customHeight="1">
      <c r="A18" s="16" t="s">
        <v>42</v>
      </c>
      <c r="B18" s="35">
        <v>0</v>
      </c>
      <c r="C18" s="35">
        <v>0</v>
      </c>
      <c r="D18" s="35">
        <v>848</v>
      </c>
      <c r="E18" s="35">
        <v>1402</v>
      </c>
      <c r="F18" s="35">
        <v>0</v>
      </c>
      <c r="G18" s="35">
        <v>828</v>
      </c>
      <c r="H18" s="35">
        <v>1370</v>
      </c>
      <c r="I18" s="35">
        <v>0</v>
      </c>
      <c r="J18" s="35">
        <v>1717</v>
      </c>
      <c r="K18" s="34">
        <f>SUM(B18:J18)</f>
        <v>6165</v>
      </c>
    </row>
    <row r="19" spans="1:11" s="16" customFormat="1" ht="11.25" customHeight="1">
      <c r="A19" s="16" t="s">
        <v>43</v>
      </c>
      <c r="B19" s="35">
        <v>447</v>
      </c>
      <c r="C19" s="35">
        <v>341</v>
      </c>
      <c r="D19" s="35">
        <v>592</v>
      </c>
      <c r="E19" s="35">
        <v>1023</v>
      </c>
      <c r="F19" s="35">
        <v>746</v>
      </c>
      <c r="G19" s="35">
        <v>454</v>
      </c>
      <c r="H19" s="35">
        <v>223</v>
      </c>
      <c r="I19" s="35">
        <v>754</v>
      </c>
      <c r="J19" s="35">
        <v>0</v>
      </c>
      <c r="K19" s="34">
        <f aca="true" t="shared" si="1" ref="K19:K33">SUM(B19:J19)</f>
        <v>4580</v>
      </c>
    </row>
    <row r="20" spans="1:11" s="16" customFormat="1" ht="11.25" customHeight="1">
      <c r="A20" s="16" t="s">
        <v>44</v>
      </c>
      <c r="B20" s="35">
        <v>0</v>
      </c>
      <c r="C20" s="35">
        <v>0</v>
      </c>
      <c r="D20" s="35">
        <v>26</v>
      </c>
      <c r="E20" s="35">
        <v>396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4">
        <f t="shared" si="1"/>
        <v>422</v>
      </c>
    </row>
    <row r="21" spans="1:11" s="16" customFormat="1" ht="11.25" customHeight="1">
      <c r="A21" s="16" t="s">
        <v>45</v>
      </c>
      <c r="B21" s="35">
        <v>0</v>
      </c>
      <c r="C21" s="35">
        <v>857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4">
        <f t="shared" si="1"/>
        <v>857</v>
      </c>
    </row>
    <row r="22" spans="1:11" s="16" customFormat="1" ht="11.25" customHeight="1">
      <c r="A22" s="16" t="s">
        <v>46</v>
      </c>
      <c r="B22" s="35">
        <v>0</v>
      </c>
      <c r="C22" s="35">
        <v>0</v>
      </c>
      <c r="D22" s="35">
        <v>0</v>
      </c>
      <c r="E22" s="35">
        <v>216</v>
      </c>
      <c r="F22" s="35">
        <v>0</v>
      </c>
      <c r="G22" s="35">
        <v>0</v>
      </c>
      <c r="H22" s="35">
        <v>0</v>
      </c>
      <c r="I22" s="35">
        <v>0</v>
      </c>
      <c r="J22" s="35">
        <v>736</v>
      </c>
      <c r="K22" s="34">
        <f t="shared" si="1"/>
        <v>952</v>
      </c>
    </row>
    <row r="23" spans="1:11" s="16" customFormat="1" ht="11.25" customHeight="1">
      <c r="A23" s="16" t="s">
        <v>47</v>
      </c>
      <c r="B23" s="35">
        <v>0</v>
      </c>
      <c r="C23" s="35">
        <v>0</v>
      </c>
      <c r="D23" s="35">
        <v>0</v>
      </c>
      <c r="E23" s="35">
        <v>37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4">
        <f t="shared" si="1"/>
        <v>37</v>
      </c>
    </row>
    <row r="24" spans="1:11" s="16" customFormat="1" ht="11.25" customHeight="1">
      <c r="A24" s="16" t="s">
        <v>48</v>
      </c>
      <c r="B24" s="35">
        <v>0</v>
      </c>
      <c r="C24" s="35">
        <v>0</v>
      </c>
      <c r="D24" s="35">
        <v>0</v>
      </c>
      <c r="E24" s="35">
        <v>449</v>
      </c>
      <c r="F24" s="35">
        <v>0</v>
      </c>
      <c r="G24" s="35">
        <v>0</v>
      </c>
      <c r="H24" s="35">
        <v>0</v>
      </c>
      <c r="I24" s="35">
        <v>0</v>
      </c>
      <c r="J24" s="35">
        <v>523</v>
      </c>
      <c r="K24" s="34">
        <f t="shared" si="1"/>
        <v>972</v>
      </c>
    </row>
    <row r="25" spans="1:11" s="16" customFormat="1" ht="11.25" customHeight="1">
      <c r="A25" s="16" t="s">
        <v>49</v>
      </c>
      <c r="B25" s="35">
        <v>0</v>
      </c>
      <c r="C25" s="35">
        <v>0</v>
      </c>
      <c r="D25" s="35">
        <v>70</v>
      </c>
      <c r="E25" s="35">
        <v>410</v>
      </c>
      <c r="F25" s="35">
        <v>0</v>
      </c>
      <c r="G25" s="35">
        <v>0</v>
      </c>
      <c r="H25" s="35">
        <v>0</v>
      </c>
      <c r="I25" s="35">
        <v>0</v>
      </c>
      <c r="J25" s="35">
        <v>1166</v>
      </c>
      <c r="K25" s="34">
        <f t="shared" si="1"/>
        <v>1646</v>
      </c>
    </row>
    <row r="26" spans="1:11" s="16" customFormat="1" ht="11.25" customHeight="1">
      <c r="A26" s="16" t="s">
        <v>164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6</v>
      </c>
      <c r="I26" s="35">
        <v>0</v>
      </c>
      <c r="J26" s="35">
        <v>0</v>
      </c>
      <c r="K26" s="34">
        <f t="shared" si="1"/>
        <v>6</v>
      </c>
    </row>
    <row r="27" spans="1:11" s="16" customFormat="1" ht="11.25" customHeight="1">
      <c r="A27" s="16" t="s">
        <v>50</v>
      </c>
      <c r="B27" s="35">
        <v>0</v>
      </c>
      <c r="C27" s="35">
        <v>0</v>
      </c>
      <c r="D27" s="35">
        <v>0</v>
      </c>
      <c r="E27" s="35">
        <v>0</v>
      </c>
      <c r="F27" s="35">
        <v>8</v>
      </c>
      <c r="G27" s="35">
        <v>0</v>
      </c>
      <c r="H27" s="35">
        <v>0</v>
      </c>
      <c r="I27" s="35">
        <v>0</v>
      </c>
      <c r="J27" s="35">
        <v>0</v>
      </c>
      <c r="K27" s="34">
        <f t="shared" si="1"/>
        <v>8</v>
      </c>
    </row>
    <row r="28" spans="1:11" s="16" customFormat="1" ht="11.25" customHeight="1">
      <c r="A28" s="16" t="s">
        <v>51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72</v>
      </c>
      <c r="I28" s="35">
        <v>0</v>
      </c>
      <c r="J28" s="35">
        <v>0</v>
      </c>
      <c r="K28" s="34">
        <f t="shared" si="1"/>
        <v>72</v>
      </c>
    </row>
    <row r="29" spans="1:11" s="16" customFormat="1" ht="11.25" customHeight="1">
      <c r="A29" s="16" t="s">
        <v>52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15</v>
      </c>
      <c r="I29" s="35">
        <v>0</v>
      </c>
      <c r="J29" s="35">
        <v>0</v>
      </c>
      <c r="K29" s="34">
        <f t="shared" si="1"/>
        <v>15</v>
      </c>
    </row>
    <row r="30" spans="1:11" s="16" customFormat="1" ht="11.25" customHeight="1">
      <c r="A30" s="16" t="s">
        <v>53</v>
      </c>
      <c r="B30" s="35">
        <v>0</v>
      </c>
      <c r="C30" s="35">
        <v>0</v>
      </c>
      <c r="D30" s="35">
        <v>214</v>
      </c>
      <c r="E30" s="35">
        <v>538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4">
        <f t="shared" si="1"/>
        <v>752</v>
      </c>
    </row>
    <row r="31" spans="1:11" s="16" customFormat="1" ht="11.25" customHeight="1">
      <c r="A31" s="16" t="s">
        <v>54</v>
      </c>
      <c r="B31" s="35">
        <v>0</v>
      </c>
      <c r="C31" s="35">
        <v>0</v>
      </c>
      <c r="D31" s="35">
        <v>0</v>
      </c>
      <c r="E31" s="35">
        <v>674</v>
      </c>
      <c r="F31" s="35">
        <v>175</v>
      </c>
      <c r="G31" s="35">
        <v>0</v>
      </c>
      <c r="H31" s="35">
        <v>0</v>
      </c>
      <c r="I31" s="35">
        <v>0</v>
      </c>
      <c r="J31" s="35">
        <v>0</v>
      </c>
      <c r="K31" s="34">
        <f t="shared" si="1"/>
        <v>849</v>
      </c>
    </row>
    <row r="32" spans="1:11" s="16" customFormat="1" ht="11.25" customHeight="1">
      <c r="A32" s="16" t="s">
        <v>55</v>
      </c>
      <c r="B32" s="35">
        <v>215</v>
      </c>
      <c r="C32" s="35">
        <v>220</v>
      </c>
      <c r="D32" s="35">
        <v>0</v>
      </c>
      <c r="E32" s="35">
        <v>190</v>
      </c>
      <c r="F32" s="35">
        <v>0</v>
      </c>
      <c r="G32" s="35">
        <v>0</v>
      </c>
      <c r="H32" s="35">
        <v>310</v>
      </c>
      <c r="I32" s="35">
        <v>0</v>
      </c>
      <c r="J32" s="35">
        <v>319</v>
      </c>
      <c r="K32" s="34">
        <f t="shared" si="1"/>
        <v>1254</v>
      </c>
    </row>
    <row r="33" spans="1:11" s="16" customFormat="1" ht="11.25" customHeight="1">
      <c r="A33" s="16" t="s">
        <v>56</v>
      </c>
      <c r="B33" s="35">
        <v>295</v>
      </c>
      <c r="C33" s="35">
        <v>735</v>
      </c>
      <c r="D33" s="35">
        <v>588</v>
      </c>
      <c r="E33" s="35">
        <v>901</v>
      </c>
      <c r="F33" s="35">
        <v>0</v>
      </c>
      <c r="G33" s="35">
        <v>433</v>
      </c>
      <c r="H33" s="35">
        <v>671</v>
      </c>
      <c r="I33" s="35">
        <v>0</v>
      </c>
      <c r="J33" s="35">
        <v>358</v>
      </c>
      <c r="K33" s="34">
        <f t="shared" si="1"/>
        <v>3981</v>
      </c>
    </row>
    <row r="34" spans="2:11" s="16" customFormat="1" ht="11.25" customHeight="1">
      <c r="B34" s="35"/>
      <c r="C34" s="35"/>
      <c r="D34" s="35"/>
      <c r="E34" s="35"/>
      <c r="F34" s="35"/>
      <c r="G34" s="35"/>
      <c r="H34" s="35"/>
      <c r="I34" s="35"/>
      <c r="J34" s="35"/>
      <c r="K34" s="34"/>
    </row>
    <row r="35" spans="1:11" s="16" customFormat="1" ht="11.25" customHeight="1">
      <c r="A35" s="17" t="s">
        <v>17</v>
      </c>
      <c r="B35" s="62">
        <f>SUM(B36:B37)</f>
        <v>0</v>
      </c>
      <c r="C35" s="62">
        <f aca="true" t="shared" si="2" ref="C35:K35">SUM(C36:C37)</f>
        <v>0</v>
      </c>
      <c r="D35" s="62">
        <f t="shared" si="2"/>
        <v>0</v>
      </c>
      <c r="E35" s="62">
        <f t="shared" si="2"/>
        <v>622</v>
      </c>
      <c r="F35" s="62">
        <f t="shared" si="2"/>
        <v>0</v>
      </c>
      <c r="G35" s="62">
        <f t="shared" si="2"/>
        <v>85</v>
      </c>
      <c r="H35" s="62">
        <f t="shared" si="2"/>
        <v>0</v>
      </c>
      <c r="I35" s="62">
        <f t="shared" si="2"/>
        <v>0</v>
      </c>
      <c r="J35" s="62">
        <f t="shared" si="2"/>
        <v>450</v>
      </c>
      <c r="K35" s="62">
        <f t="shared" si="2"/>
        <v>1157</v>
      </c>
    </row>
    <row r="36" spans="1:11" s="16" customFormat="1" ht="11.25" customHeight="1">
      <c r="A36" s="16" t="s">
        <v>116</v>
      </c>
      <c r="B36" s="35">
        <v>0</v>
      </c>
      <c r="C36" s="35">
        <v>0</v>
      </c>
      <c r="D36" s="35">
        <v>0</v>
      </c>
      <c r="E36" s="35">
        <v>211</v>
      </c>
      <c r="F36" s="35">
        <v>0</v>
      </c>
      <c r="G36" s="35">
        <v>85</v>
      </c>
      <c r="H36" s="35">
        <v>0</v>
      </c>
      <c r="I36" s="35">
        <v>0</v>
      </c>
      <c r="J36" s="35">
        <v>450</v>
      </c>
      <c r="K36" s="34">
        <f>SUM(B36:J36)</f>
        <v>746</v>
      </c>
    </row>
    <row r="37" spans="1:11" s="16" customFormat="1" ht="11.25" customHeight="1">
      <c r="A37" s="16" t="s">
        <v>117</v>
      </c>
      <c r="B37" s="35">
        <v>0</v>
      </c>
      <c r="C37" s="35">
        <v>0</v>
      </c>
      <c r="D37" s="35">
        <v>0</v>
      </c>
      <c r="E37" s="35">
        <v>411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4">
        <f>SUM(B37:J37)</f>
        <v>411</v>
      </c>
    </row>
    <row r="38" spans="2:11" s="16" customFormat="1" ht="11.25" customHeight="1">
      <c r="B38" s="35"/>
      <c r="C38" s="35"/>
      <c r="D38" s="35"/>
      <c r="E38" s="35"/>
      <c r="F38" s="35"/>
      <c r="G38" s="35"/>
      <c r="H38" s="35"/>
      <c r="I38" s="35"/>
      <c r="J38" s="35"/>
      <c r="K38" s="34"/>
    </row>
    <row r="39" spans="1:11" s="16" customFormat="1" ht="11.25" customHeight="1">
      <c r="A39" s="17" t="s">
        <v>39</v>
      </c>
      <c r="B39" s="62">
        <f>SUM(B40:B43)</f>
        <v>0</v>
      </c>
      <c r="C39" s="62">
        <f aca="true" t="shared" si="3" ref="C39:K39">SUM(C40:C43)</f>
        <v>40</v>
      </c>
      <c r="D39" s="62">
        <f t="shared" si="3"/>
        <v>215</v>
      </c>
      <c r="E39" s="62">
        <f t="shared" si="3"/>
        <v>404</v>
      </c>
      <c r="F39" s="62">
        <f t="shared" si="3"/>
        <v>0</v>
      </c>
      <c r="G39" s="62">
        <f t="shared" si="3"/>
        <v>0</v>
      </c>
      <c r="H39" s="62">
        <f t="shared" si="3"/>
        <v>0</v>
      </c>
      <c r="I39" s="62">
        <f t="shared" si="3"/>
        <v>0</v>
      </c>
      <c r="J39" s="62">
        <f t="shared" si="3"/>
        <v>149</v>
      </c>
      <c r="K39" s="62">
        <f t="shared" si="3"/>
        <v>808</v>
      </c>
    </row>
    <row r="40" spans="1:11" s="16" customFormat="1" ht="11.25" customHeight="1">
      <c r="A40" s="16" t="s">
        <v>57</v>
      </c>
      <c r="B40" s="35">
        <v>0</v>
      </c>
      <c r="C40" s="35">
        <v>0</v>
      </c>
      <c r="D40" s="35">
        <v>54</v>
      </c>
      <c r="E40" s="35">
        <v>106</v>
      </c>
      <c r="F40" s="35">
        <v>0</v>
      </c>
      <c r="G40" s="35">
        <v>0</v>
      </c>
      <c r="H40" s="35">
        <v>0</v>
      </c>
      <c r="I40" s="35">
        <v>0</v>
      </c>
      <c r="J40" s="35">
        <v>91</v>
      </c>
      <c r="K40" s="34">
        <f>SUM(B40:J40)</f>
        <v>251</v>
      </c>
    </row>
    <row r="41" spans="1:11" s="16" customFormat="1" ht="11.25" customHeight="1">
      <c r="A41" s="16" t="s">
        <v>58</v>
      </c>
      <c r="B41" s="35">
        <v>0</v>
      </c>
      <c r="C41" s="35">
        <v>0</v>
      </c>
      <c r="D41" s="35">
        <v>138</v>
      </c>
      <c r="E41" s="35">
        <v>240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4">
        <f>SUM(B41:J41)</f>
        <v>378</v>
      </c>
    </row>
    <row r="42" spans="1:11" s="16" customFormat="1" ht="11.25" customHeight="1">
      <c r="A42" s="16" t="s">
        <v>59</v>
      </c>
      <c r="B42" s="35">
        <v>0</v>
      </c>
      <c r="C42" s="35">
        <v>0</v>
      </c>
      <c r="D42" s="35">
        <v>0</v>
      </c>
      <c r="E42" s="35">
        <v>58</v>
      </c>
      <c r="F42" s="35">
        <v>0</v>
      </c>
      <c r="G42" s="35">
        <v>0</v>
      </c>
      <c r="H42" s="35">
        <v>0</v>
      </c>
      <c r="I42" s="35">
        <v>0</v>
      </c>
      <c r="J42" s="35">
        <v>58</v>
      </c>
      <c r="K42" s="34">
        <f>SUM(B42:J42)</f>
        <v>116</v>
      </c>
    </row>
    <row r="43" spans="1:11" s="16" customFormat="1" ht="11.25" customHeight="1">
      <c r="A43" s="18" t="s">
        <v>60</v>
      </c>
      <c r="B43" s="35">
        <v>0</v>
      </c>
      <c r="C43" s="35">
        <v>40</v>
      </c>
      <c r="D43" s="35">
        <v>23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4">
        <f>SUM(B43:J43)</f>
        <v>63</v>
      </c>
    </row>
    <row r="44" spans="1:11" s="16" customFormat="1" ht="11.25" customHeight="1">
      <c r="A44" s="18"/>
      <c r="B44" s="35"/>
      <c r="C44" s="35"/>
      <c r="D44" s="35"/>
      <c r="E44" s="35"/>
      <c r="F44" s="35"/>
      <c r="G44" s="35"/>
      <c r="H44" s="35"/>
      <c r="I44" s="35"/>
      <c r="J44" s="35"/>
      <c r="K44" s="34"/>
    </row>
    <row r="45" spans="1:11" s="19" customFormat="1" ht="11.25" customHeight="1">
      <c r="A45" s="53" t="s">
        <v>18</v>
      </c>
      <c r="B45" s="36">
        <f>B17+B35+B39</f>
        <v>957</v>
      </c>
      <c r="C45" s="36">
        <f aca="true" t="shared" si="4" ref="C45:K45">C17+C35+C39</f>
        <v>2193</v>
      </c>
      <c r="D45" s="36">
        <f t="shared" si="4"/>
        <v>2553</v>
      </c>
      <c r="E45" s="36">
        <f t="shared" si="4"/>
        <v>7262</v>
      </c>
      <c r="F45" s="36">
        <f t="shared" si="4"/>
        <v>929</v>
      </c>
      <c r="G45" s="36">
        <f t="shared" si="4"/>
        <v>1800</v>
      </c>
      <c r="H45" s="36">
        <f t="shared" si="4"/>
        <v>2667</v>
      </c>
      <c r="I45" s="36">
        <f t="shared" si="4"/>
        <v>754</v>
      </c>
      <c r="J45" s="36">
        <f t="shared" si="4"/>
        <v>5418</v>
      </c>
      <c r="K45" s="36">
        <f t="shared" si="4"/>
        <v>24533</v>
      </c>
    </row>
    <row r="46" spans="1:11" s="19" customFormat="1" ht="11.25" customHeight="1">
      <c r="A46" s="53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s="13" customFormat="1" ht="12.75">
      <c r="A47" s="7"/>
      <c r="B47" s="25"/>
      <c r="C47" s="25"/>
      <c r="D47" s="25"/>
      <c r="E47" s="25"/>
      <c r="F47" s="25"/>
      <c r="G47" s="25"/>
      <c r="H47" s="25"/>
      <c r="I47" s="25"/>
      <c r="J47" s="25"/>
      <c r="K47" s="8"/>
    </row>
    <row r="48" spans="1:11" s="22" customFormat="1" ht="12.75">
      <c r="A48" s="21" t="s">
        <v>11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s="22" customFormat="1" ht="12.75">
      <c r="A49" s="21"/>
      <c r="B49" s="38"/>
      <c r="C49" s="38"/>
      <c r="D49" s="38"/>
      <c r="E49" s="38"/>
      <c r="F49" s="38"/>
      <c r="G49" s="38"/>
      <c r="H49" s="38"/>
      <c r="I49" s="38"/>
      <c r="J49" s="38"/>
      <c r="K49" s="39"/>
    </row>
    <row r="50" spans="1:11" s="22" customFormat="1" ht="12.75">
      <c r="A50" s="17" t="s">
        <v>16</v>
      </c>
      <c r="B50" s="36">
        <f>SUM(B51:B55)</f>
        <v>0</v>
      </c>
      <c r="C50" s="36">
        <f aca="true" t="shared" si="5" ref="C50:K50">SUM(C51:C55)</f>
        <v>959</v>
      </c>
      <c r="D50" s="36">
        <f t="shared" si="5"/>
        <v>2218</v>
      </c>
      <c r="E50" s="36">
        <f t="shared" si="5"/>
        <v>5427</v>
      </c>
      <c r="F50" s="36">
        <f t="shared" si="5"/>
        <v>0</v>
      </c>
      <c r="G50" s="36">
        <f t="shared" si="5"/>
        <v>0</v>
      </c>
      <c r="H50" s="36">
        <f t="shared" si="5"/>
        <v>1242</v>
      </c>
      <c r="I50" s="36">
        <f t="shared" si="5"/>
        <v>0</v>
      </c>
      <c r="J50" s="36">
        <f t="shared" si="5"/>
        <v>4157</v>
      </c>
      <c r="K50" s="36">
        <f t="shared" si="5"/>
        <v>14003</v>
      </c>
    </row>
    <row r="51" spans="1:11" s="22" customFormat="1" ht="12.75">
      <c r="A51" s="19" t="s">
        <v>61</v>
      </c>
      <c r="B51" s="35">
        <v>0</v>
      </c>
      <c r="C51" s="35">
        <v>0</v>
      </c>
      <c r="D51" s="35">
        <v>0</v>
      </c>
      <c r="E51" s="38">
        <v>3291</v>
      </c>
      <c r="F51" s="35">
        <v>0</v>
      </c>
      <c r="G51" s="35">
        <v>0</v>
      </c>
      <c r="H51" s="35">
        <v>0</v>
      </c>
      <c r="I51" s="35">
        <v>0</v>
      </c>
      <c r="J51" s="38">
        <v>2246</v>
      </c>
      <c r="K51" s="39">
        <f>SUM(B51:J51)</f>
        <v>5537</v>
      </c>
    </row>
    <row r="52" spans="1:11" s="22" customFormat="1" ht="12.75">
      <c r="A52" s="19" t="s">
        <v>62</v>
      </c>
      <c r="B52" s="35">
        <v>0</v>
      </c>
      <c r="C52" s="38">
        <v>959</v>
      </c>
      <c r="D52" s="38">
        <v>680</v>
      </c>
      <c r="E52" s="38">
        <v>1653</v>
      </c>
      <c r="F52" s="35">
        <v>0</v>
      </c>
      <c r="G52" s="35">
        <v>0</v>
      </c>
      <c r="H52" s="35">
        <v>0</v>
      </c>
      <c r="I52" s="35">
        <v>0</v>
      </c>
      <c r="J52" s="38">
        <v>1533</v>
      </c>
      <c r="K52" s="39">
        <f>SUM(B52:J52)</f>
        <v>4825</v>
      </c>
    </row>
    <row r="53" spans="1:11" s="22" customFormat="1" ht="12.75">
      <c r="A53" s="19" t="s">
        <v>63</v>
      </c>
      <c r="B53" s="35">
        <v>0</v>
      </c>
      <c r="C53" s="35">
        <v>0</v>
      </c>
      <c r="D53" s="38">
        <v>107</v>
      </c>
      <c r="E53" s="35">
        <v>0</v>
      </c>
      <c r="F53" s="35">
        <v>0</v>
      </c>
      <c r="G53" s="35">
        <v>0</v>
      </c>
      <c r="H53" s="38">
        <v>1242</v>
      </c>
      <c r="I53" s="35">
        <v>0</v>
      </c>
      <c r="J53" s="35">
        <v>0</v>
      </c>
      <c r="K53" s="39">
        <f>SUM(B53:J53)</f>
        <v>1349</v>
      </c>
    </row>
    <row r="54" spans="1:11" s="22" customFormat="1" ht="12.75">
      <c r="A54" s="19" t="s">
        <v>64</v>
      </c>
      <c r="B54" s="35">
        <v>0</v>
      </c>
      <c r="C54" s="35">
        <v>0</v>
      </c>
      <c r="D54" s="35">
        <v>0</v>
      </c>
      <c r="E54" s="38">
        <v>483</v>
      </c>
      <c r="F54" s="35">
        <v>0</v>
      </c>
      <c r="G54" s="35">
        <v>0</v>
      </c>
      <c r="H54" s="35">
        <v>0</v>
      </c>
      <c r="I54" s="35">
        <v>0</v>
      </c>
      <c r="J54" s="38">
        <v>378</v>
      </c>
      <c r="K54" s="39">
        <f>SUM(B54:J54)</f>
        <v>861</v>
      </c>
    </row>
    <row r="55" spans="1:11" s="22" customFormat="1" ht="12.75">
      <c r="A55" s="19" t="s">
        <v>65</v>
      </c>
      <c r="B55" s="35">
        <v>0</v>
      </c>
      <c r="C55" s="35">
        <v>0</v>
      </c>
      <c r="D55" s="38">
        <v>1431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9">
        <f>SUM(B55:J55)</f>
        <v>1431</v>
      </c>
    </row>
    <row r="56" spans="1:11" s="22" customFormat="1" ht="12.75">
      <c r="A56" s="19"/>
      <c r="B56" s="38"/>
      <c r="C56" s="38"/>
      <c r="D56" s="38"/>
      <c r="E56" s="38"/>
      <c r="F56" s="38"/>
      <c r="G56" s="38"/>
      <c r="H56" s="38"/>
      <c r="I56" s="38"/>
      <c r="J56" s="38"/>
      <c r="K56" s="39"/>
    </row>
    <row r="57" spans="1:11" s="22" customFormat="1" ht="12.75">
      <c r="A57" s="17" t="s">
        <v>17</v>
      </c>
      <c r="B57" s="36">
        <f>SUM(B58:B62)</f>
        <v>420</v>
      </c>
      <c r="C57" s="36">
        <f aca="true" t="shared" si="6" ref="C57:K57">SUM(C58:C62)</f>
        <v>1173</v>
      </c>
      <c r="D57" s="36">
        <f t="shared" si="6"/>
        <v>503</v>
      </c>
      <c r="E57" s="36">
        <f t="shared" si="6"/>
        <v>1560</v>
      </c>
      <c r="F57" s="36">
        <f t="shared" si="6"/>
        <v>415</v>
      </c>
      <c r="G57" s="36">
        <f t="shared" si="6"/>
        <v>392</v>
      </c>
      <c r="H57" s="36">
        <f t="shared" si="6"/>
        <v>1346</v>
      </c>
      <c r="I57" s="36">
        <f t="shared" si="6"/>
        <v>0</v>
      </c>
      <c r="J57" s="36">
        <f t="shared" si="6"/>
        <v>1845</v>
      </c>
      <c r="K57" s="36">
        <f t="shared" si="6"/>
        <v>7654</v>
      </c>
    </row>
    <row r="58" spans="1:11" s="22" customFormat="1" ht="12.75">
      <c r="A58" s="19" t="s">
        <v>118</v>
      </c>
      <c r="B58" s="38">
        <v>420</v>
      </c>
      <c r="C58" s="38">
        <v>1000</v>
      </c>
      <c r="D58" s="38">
        <v>503</v>
      </c>
      <c r="E58" s="38">
        <v>1165</v>
      </c>
      <c r="F58" s="38">
        <v>415</v>
      </c>
      <c r="G58" s="38">
        <v>392</v>
      </c>
      <c r="H58" s="40">
        <v>721</v>
      </c>
      <c r="I58" s="35">
        <v>0</v>
      </c>
      <c r="J58" s="38">
        <v>1426</v>
      </c>
      <c r="K58" s="39">
        <f>SUM(B58:J58)</f>
        <v>6042</v>
      </c>
    </row>
    <row r="59" spans="1:11" s="22" customFormat="1" ht="12.75">
      <c r="A59" s="19" t="s">
        <v>119</v>
      </c>
      <c r="B59" s="35">
        <v>0</v>
      </c>
      <c r="C59" s="38">
        <v>173</v>
      </c>
      <c r="D59" s="35">
        <v>0</v>
      </c>
      <c r="E59" s="38">
        <v>200</v>
      </c>
      <c r="F59" s="35">
        <v>0</v>
      </c>
      <c r="G59" s="35">
        <v>0</v>
      </c>
      <c r="H59" s="38">
        <v>238</v>
      </c>
      <c r="I59" s="35">
        <v>0</v>
      </c>
      <c r="J59" s="38">
        <v>274</v>
      </c>
      <c r="K59" s="39">
        <f>SUM(B59:J59)</f>
        <v>885</v>
      </c>
    </row>
    <row r="60" spans="1:11" s="22" customFormat="1" ht="12.75">
      <c r="A60" s="19" t="s">
        <v>120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8">
        <v>387</v>
      </c>
      <c r="I60" s="35">
        <v>0</v>
      </c>
      <c r="J60" s="35">
        <v>0</v>
      </c>
      <c r="K60" s="39">
        <f>SUM(B60:J60)</f>
        <v>387</v>
      </c>
    </row>
    <row r="61" spans="1:11" s="22" customFormat="1" ht="12.75">
      <c r="A61" s="19" t="s">
        <v>121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8">
        <v>145</v>
      </c>
      <c r="K61" s="39">
        <f>SUM(B61:J61)</f>
        <v>145</v>
      </c>
    </row>
    <row r="62" spans="1:11" s="22" customFormat="1" ht="12.75">
      <c r="A62" s="19" t="s">
        <v>122</v>
      </c>
      <c r="B62" s="35">
        <v>0</v>
      </c>
      <c r="C62" s="35">
        <v>0</v>
      </c>
      <c r="D62" s="35">
        <v>0</v>
      </c>
      <c r="E62" s="38">
        <v>195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9">
        <f>SUM(B62:J62)</f>
        <v>195</v>
      </c>
    </row>
    <row r="63" spans="1:11" s="22" customFormat="1" ht="12.75">
      <c r="A63" s="19"/>
      <c r="B63" s="38"/>
      <c r="C63" s="38"/>
      <c r="D63" s="38"/>
      <c r="E63" s="38"/>
      <c r="F63" s="38"/>
      <c r="G63" s="38"/>
      <c r="H63" s="38"/>
      <c r="I63" s="38"/>
      <c r="J63" s="38"/>
      <c r="K63" s="39"/>
    </row>
    <row r="64" spans="1:11" s="22" customFormat="1" ht="12.75">
      <c r="A64" s="54" t="s">
        <v>18</v>
      </c>
      <c r="B64" s="36">
        <f>B50+B57</f>
        <v>420</v>
      </c>
      <c r="C64" s="36">
        <f aca="true" t="shared" si="7" ref="C64:K64">C50+C57</f>
        <v>2132</v>
      </c>
      <c r="D64" s="36">
        <f t="shared" si="7"/>
        <v>2721</v>
      </c>
      <c r="E64" s="36">
        <f t="shared" si="7"/>
        <v>6987</v>
      </c>
      <c r="F64" s="36">
        <f t="shared" si="7"/>
        <v>415</v>
      </c>
      <c r="G64" s="36">
        <f t="shared" si="7"/>
        <v>392</v>
      </c>
      <c r="H64" s="36">
        <f t="shared" si="7"/>
        <v>2588</v>
      </c>
      <c r="I64" s="36">
        <f t="shared" si="7"/>
        <v>0</v>
      </c>
      <c r="J64" s="36">
        <f t="shared" si="7"/>
        <v>6002</v>
      </c>
      <c r="K64" s="36">
        <f t="shared" si="7"/>
        <v>21657</v>
      </c>
    </row>
    <row r="65" spans="1:11" s="22" customFormat="1" ht="12.75">
      <c r="A65" s="54"/>
      <c r="B65" s="36"/>
      <c r="C65" s="36"/>
      <c r="D65" s="36"/>
      <c r="E65" s="36"/>
      <c r="F65" s="36"/>
      <c r="G65" s="36"/>
      <c r="H65" s="41"/>
      <c r="I65" s="35"/>
      <c r="J65" s="36"/>
      <c r="K65" s="37"/>
    </row>
    <row r="66" spans="1:11" ht="12.75">
      <c r="A66" s="6"/>
      <c r="B66" s="26"/>
      <c r="C66" s="26"/>
      <c r="D66" s="26"/>
      <c r="E66" s="26"/>
      <c r="F66" s="26"/>
      <c r="G66" s="26"/>
      <c r="H66" s="26"/>
      <c r="I66" s="26"/>
      <c r="J66" s="26"/>
      <c r="K66" s="9"/>
    </row>
    <row r="67" spans="1:11" s="20" customFormat="1" ht="12.75" customHeight="1">
      <c r="A67" s="15" t="s">
        <v>12</v>
      </c>
      <c r="B67" s="35"/>
      <c r="C67" s="35"/>
      <c r="D67" s="35"/>
      <c r="E67" s="35"/>
      <c r="F67" s="35"/>
      <c r="G67" s="35"/>
      <c r="H67" s="35"/>
      <c r="I67" s="35"/>
      <c r="J67" s="35"/>
      <c r="K67" s="34"/>
    </row>
    <row r="68" spans="1:11" s="20" customFormat="1" ht="12.75" customHeight="1">
      <c r="A68" s="15"/>
      <c r="B68" s="35"/>
      <c r="C68" s="35"/>
      <c r="D68" s="35"/>
      <c r="E68" s="35"/>
      <c r="F68" s="35"/>
      <c r="G68" s="35"/>
      <c r="H68" s="35"/>
      <c r="I68" s="35"/>
      <c r="J68" s="35"/>
      <c r="K68" s="34"/>
    </row>
    <row r="69" spans="1:11" s="20" customFormat="1" ht="12.75" customHeight="1">
      <c r="A69" s="17" t="s">
        <v>16</v>
      </c>
      <c r="B69" s="62">
        <f>SUM(B70:B78)</f>
        <v>455</v>
      </c>
      <c r="C69" s="62">
        <f aca="true" t="shared" si="8" ref="C69:K69">SUM(C70:C78)</f>
        <v>682</v>
      </c>
      <c r="D69" s="62">
        <f t="shared" si="8"/>
        <v>1829</v>
      </c>
      <c r="E69" s="62">
        <f t="shared" si="8"/>
        <v>4567</v>
      </c>
      <c r="F69" s="62">
        <f t="shared" si="8"/>
        <v>306</v>
      </c>
      <c r="G69" s="62">
        <f t="shared" si="8"/>
        <v>0</v>
      </c>
      <c r="H69" s="62">
        <f t="shared" si="8"/>
        <v>3871</v>
      </c>
      <c r="I69" s="62">
        <f t="shared" si="8"/>
        <v>0</v>
      </c>
      <c r="J69" s="62">
        <f t="shared" si="8"/>
        <v>10261</v>
      </c>
      <c r="K69" s="62">
        <f t="shared" si="8"/>
        <v>21971</v>
      </c>
    </row>
    <row r="70" spans="1:11" s="20" customFormat="1" ht="12.75" customHeight="1">
      <c r="A70" s="14" t="s">
        <v>19</v>
      </c>
      <c r="B70" s="35">
        <v>0</v>
      </c>
      <c r="C70" s="35">
        <v>0</v>
      </c>
      <c r="D70" s="35">
        <v>0</v>
      </c>
      <c r="E70" s="42">
        <v>1394</v>
      </c>
      <c r="F70" s="35">
        <v>0</v>
      </c>
      <c r="G70" s="35">
        <v>0</v>
      </c>
      <c r="H70" s="35">
        <v>0</v>
      </c>
      <c r="I70" s="35">
        <v>0</v>
      </c>
      <c r="J70" s="42">
        <v>4180</v>
      </c>
      <c r="K70" s="34">
        <f>SUM(B70:J70)</f>
        <v>5574</v>
      </c>
    </row>
    <row r="71" spans="1:11" s="20" customFormat="1" ht="12.75" customHeight="1">
      <c r="A71" s="14" t="s">
        <v>20</v>
      </c>
      <c r="B71" s="42">
        <v>197</v>
      </c>
      <c r="C71" s="35">
        <v>0</v>
      </c>
      <c r="D71" s="42">
        <v>1106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4">
        <f aca="true" t="shared" si="9" ref="K71:K78">SUM(B71:J71)</f>
        <v>1303</v>
      </c>
    </row>
    <row r="72" spans="1:11" s="20" customFormat="1" ht="12.75" customHeight="1">
      <c r="A72" s="14" t="s">
        <v>21</v>
      </c>
      <c r="B72" s="35">
        <v>0</v>
      </c>
      <c r="C72" s="35">
        <v>0</v>
      </c>
      <c r="D72" s="35">
        <v>0</v>
      </c>
      <c r="E72" s="42">
        <v>1665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4">
        <f t="shared" si="9"/>
        <v>1665</v>
      </c>
    </row>
    <row r="73" spans="1:11" s="20" customFormat="1" ht="12.75" customHeight="1">
      <c r="A73" s="14" t="s">
        <v>22</v>
      </c>
      <c r="B73" s="35">
        <v>0</v>
      </c>
      <c r="C73" s="35">
        <v>0</v>
      </c>
      <c r="D73" s="42">
        <v>723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4">
        <f t="shared" si="9"/>
        <v>723</v>
      </c>
    </row>
    <row r="74" spans="1:11" s="20" customFormat="1" ht="12.75" customHeight="1">
      <c r="A74" s="14" t="s">
        <v>23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42">
        <v>1353</v>
      </c>
      <c r="I74" s="35">
        <v>0</v>
      </c>
      <c r="J74" s="42">
        <v>1701</v>
      </c>
      <c r="K74" s="34">
        <f t="shared" si="9"/>
        <v>3054</v>
      </c>
    </row>
    <row r="75" spans="1:11" s="20" customFormat="1" ht="12.75" customHeight="1">
      <c r="A75" s="14" t="s">
        <v>24</v>
      </c>
      <c r="B75" s="42">
        <v>103</v>
      </c>
      <c r="C75" s="35">
        <v>0</v>
      </c>
      <c r="D75" s="35">
        <v>0</v>
      </c>
      <c r="E75" s="42">
        <v>829</v>
      </c>
      <c r="F75" s="35">
        <v>0</v>
      </c>
      <c r="G75" s="35">
        <v>0</v>
      </c>
      <c r="H75" s="42">
        <v>1136</v>
      </c>
      <c r="I75" s="35">
        <v>0</v>
      </c>
      <c r="J75" s="42">
        <v>1540</v>
      </c>
      <c r="K75" s="34">
        <f t="shared" si="9"/>
        <v>3608</v>
      </c>
    </row>
    <row r="76" spans="1:11" s="20" customFormat="1" ht="12.75" customHeight="1">
      <c r="A76" s="14" t="s">
        <v>25</v>
      </c>
      <c r="B76" s="35">
        <v>0</v>
      </c>
      <c r="C76" s="42">
        <v>97</v>
      </c>
      <c r="D76" s="35">
        <v>0</v>
      </c>
      <c r="E76" s="35">
        <v>0</v>
      </c>
      <c r="F76" s="35">
        <v>0</v>
      </c>
      <c r="G76" s="35">
        <v>0</v>
      </c>
      <c r="H76" s="42">
        <v>859</v>
      </c>
      <c r="I76" s="35">
        <v>0</v>
      </c>
      <c r="J76" s="42">
        <v>2514</v>
      </c>
      <c r="K76" s="34">
        <f t="shared" si="9"/>
        <v>3470</v>
      </c>
    </row>
    <row r="77" spans="1:11" s="20" customFormat="1" ht="12.75" customHeight="1">
      <c r="A77" s="14" t="s">
        <v>26</v>
      </c>
      <c r="B77" s="42">
        <v>155</v>
      </c>
      <c r="C77" s="42">
        <v>572</v>
      </c>
      <c r="D77" s="35">
        <v>0</v>
      </c>
      <c r="E77" s="42">
        <v>679</v>
      </c>
      <c r="F77" s="35">
        <v>306</v>
      </c>
      <c r="G77" s="35">
        <v>0</v>
      </c>
      <c r="H77" s="42">
        <v>523</v>
      </c>
      <c r="I77" s="35">
        <v>0</v>
      </c>
      <c r="J77" s="42">
        <v>326</v>
      </c>
      <c r="K77" s="34">
        <f t="shared" si="9"/>
        <v>2561</v>
      </c>
    </row>
    <row r="78" spans="1:11" s="20" customFormat="1" ht="12.75" customHeight="1">
      <c r="A78" s="14" t="s">
        <v>66</v>
      </c>
      <c r="B78" s="35">
        <v>0</v>
      </c>
      <c r="C78" s="42">
        <v>13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4">
        <f t="shared" si="9"/>
        <v>13</v>
      </c>
    </row>
    <row r="79" spans="1:11" s="20" customFormat="1" ht="12.75" customHeight="1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4"/>
    </row>
    <row r="80" spans="1:11" s="20" customFormat="1" ht="12.75" customHeight="1">
      <c r="A80" s="17" t="s">
        <v>17</v>
      </c>
      <c r="B80" s="63">
        <f>SUM(B81:B113)</f>
        <v>2273</v>
      </c>
      <c r="C80" s="63">
        <f aca="true" t="shared" si="10" ref="C80:K80">SUM(C81:C113)</f>
        <v>4160</v>
      </c>
      <c r="D80" s="63">
        <f t="shared" si="10"/>
        <v>2566</v>
      </c>
      <c r="E80" s="63">
        <f t="shared" si="10"/>
        <v>3344</v>
      </c>
      <c r="F80" s="63">
        <f t="shared" si="10"/>
        <v>3422</v>
      </c>
      <c r="G80" s="63">
        <f t="shared" si="10"/>
        <v>3905</v>
      </c>
      <c r="H80" s="63">
        <f t="shared" si="10"/>
        <v>5780</v>
      </c>
      <c r="I80" s="63">
        <f t="shared" si="10"/>
        <v>0</v>
      </c>
      <c r="J80" s="63">
        <f t="shared" si="10"/>
        <v>8677</v>
      </c>
      <c r="K80" s="63">
        <f t="shared" si="10"/>
        <v>34127</v>
      </c>
    </row>
    <row r="81" spans="1:11" s="20" customFormat="1" ht="12.75" customHeight="1">
      <c r="A81" s="14" t="s">
        <v>27</v>
      </c>
      <c r="B81" s="35">
        <v>0</v>
      </c>
      <c r="C81" s="35">
        <v>0</v>
      </c>
      <c r="D81" s="35">
        <v>0</v>
      </c>
      <c r="E81" s="42">
        <v>2517</v>
      </c>
      <c r="F81" s="35">
        <v>0</v>
      </c>
      <c r="G81" s="35">
        <v>0</v>
      </c>
      <c r="H81" s="35">
        <v>0</v>
      </c>
      <c r="I81" s="35">
        <v>0</v>
      </c>
      <c r="J81" s="42">
        <v>3025</v>
      </c>
      <c r="K81" s="34">
        <f>SUM(B81:J81)</f>
        <v>5542</v>
      </c>
    </row>
    <row r="82" spans="1:11" s="20" customFormat="1" ht="12.75" customHeight="1">
      <c r="A82" s="14" t="s">
        <v>123</v>
      </c>
      <c r="B82" s="35">
        <v>0</v>
      </c>
      <c r="C82" s="35">
        <v>106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4">
        <f aca="true" t="shared" si="11" ref="K82:K113">SUM(B82:J82)</f>
        <v>106</v>
      </c>
    </row>
    <row r="83" spans="1:11" s="20" customFormat="1" ht="12.75" customHeight="1">
      <c r="A83" s="14" t="s">
        <v>124</v>
      </c>
      <c r="B83" s="35">
        <v>0</v>
      </c>
      <c r="C83" s="42">
        <v>195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4">
        <f t="shared" si="11"/>
        <v>195</v>
      </c>
    </row>
    <row r="84" spans="1:11" s="20" customFormat="1" ht="12.75" customHeight="1">
      <c r="A84" s="14" t="s">
        <v>125</v>
      </c>
      <c r="B84" s="35">
        <v>0</v>
      </c>
      <c r="C84" s="42">
        <v>135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4">
        <f t="shared" si="11"/>
        <v>135</v>
      </c>
    </row>
    <row r="85" spans="1:11" s="20" customFormat="1" ht="12.75" customHeight="1">
      <c r="A85" s="14" t="s">
        <v>142</v>
      </c>
      <c r="B85" s="35">
        <v>0</v>
      </c>
      <c r="C85" s="35">
        <v>0</v>
      </c>
      <c r="D85" s="35">
        <v>0</v>
      </c>
      <c r="E85" s="35">
        <v>0</v>
      </c>
      <c r="F85" s="35">
        <v>108</v>
      </c>
      <c r="G85" s="35">
        <v>0</v>
      </c>
      <c r="H85" s="35">
        <v>0</v>
      </c>
      <c r="I85" s="35">
        <v>0</v>
      </c>
      <c r="J85" s="35">
        <v>42</v>
      </c>
      <c r="K85" s="34">
        <f t="shared" si="11"/>
        <v>150</v>
      </c>
    </row>
    <row r="86" spans="1:11" s="20" customFormat="1" ht="22.5">
      <c r="A86" s="56" t="s">
        <v>143</v>
      </c>
      <c r="B86" s="42">
        <v>241</v>
      </c>
      <c r="C86" s="42">
        <v>0</v>
      </c>
      <c r="D86" s="42">
        <v>0</v>
      </c>
      <c r="E86" s="42">
        <v>0</v>
      </c>
      <c r="F86" s="42">
        <v>122</v>
      </c>
      <c r="G86" s="42">
        <v>0</v>
      </c>
      <c r="H86" s="42">
        <v>0</v>
      </c>
      <c r="I86" s="42">
        <v>0</v>
      </c>
      <c r="J86" s="42">
        <v>2124</v>
      </c>
      <c r="K86" s="59">
        <f t="shared" si="11"/>
        <v>2487</v>
      </c>
    </row>
    <row r="87" spans="1:11" s="20" customFormat="1" ht="22.5">
      <c r="A87" s="56" t="s">
        <v>144</v>
      </c>
      <c r="B87" s="42">
        <v>801</v>
      </c>
      <c r="C87" s="42">
        <v>0</v>
      </c>
      <c r="D87" s="42">
        <v>0</v>
      </c>
      <c r="E87" s="42">
        <v>0</v>
      </c>
      <c r="F87" s="42">
        <v>99</v>
      </c>
      <c r="G87" s="42">
        <v>0</v>
      </c>
      <c r="H87" s="42">
        <v>0</v>
      </c>
      <c r="I87" s="42">
        <v>0</v>
      </c>
      <c r="J87" s="42">
        <v>0</v>
      </c>
      <c r="K87" s="59">
        <f t="shared" si="11"/>
        <v>900</v>
      </c>
    </row>
    <row r="88" spans="1:11" s="20" customFormat="1" ht="22.5">
      <c r="A88" s="56" t="s">
        <v>145</v>
      </c>
      <c r="B88" s="42">
        <v>204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59">
        <f t="shared" si="11"/>
        <v>204</v>
      </c>
    </row>
    <row r="89" spans="1:11" s="20" customFormat="1" ht="22.5">
      <c r="A89" s="56" t="s">
        <v>146</v>
      </c>
      <c r="B89" s="42">
        <v>179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59">
        <f t="shared" si="11"/>
        <v>179</v>
      </c>
    </row>
    <row r="90" spans="1:11" s="20" customFormat="1" ht="12.75" customHeight="1">
      <c r="A90" s="14" t="s">
        <v>134</v>
      </c>
      <c r="B90" s="42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220</v>
      </c>
      <c r="I90" s="35">
        <v>0</v>
      </c>
      <c r="J90" s="35">
        <v>71</v>
      </c>
      <c r="K90" s="34">
        <f t="shared" si="11"/>
        <v>291</v>
      </c>
    </row>
    <row r="91" spans="1:11" s="20" customFormat="1" ht="12.75" customHeight="1">
      <c r="A91" s="14" t="s">
        <v>135</v>
      </c>
      <c r="B91" s="42">
        <v>0</v>
      </c>
      <c r="C91" s="35">
        <v>0</v>
      </c>
      <c r="D91" s="35">
        <v>0</v>
      </c>
      <c r="E91" s="35">
        <v>0</v>
      </c>
      <c r="F91" s="35">
        <v>442</v>
      </c>
      <c r="G91" s="35">
        <v>0</v>
      </c>
      <c r="H91" s="42">
        <v>0</v>
      </c>
      <c r="I91" s="35">
        <v>0</v>
      </c>
      <c r="J91" s="35">
        <v>0</v>
      </c>
      <c r="K91" s="34">
        <f t="shared" si="11"/>
        <v>442</v>
      </c>
    </row>
    <row r="92" spans="1:11" s="20" customFormat="1" ht="22.5">
      <c r="A92" s="56" t="s">
        <v>147</v>
      </c>
      <c r="B92" s="42">
        <v>0</v>
      </c>
      <c r="C92" s="42">
        <v>0</v>
      </c>
      <c r="D92" s="42">
        <v>0</v>
      </c>
      <c r="E92" s="42">
        <v>0</v>
      </c>
      <c r="F92" s="42">
        <v>423</v>
      </c>
      <c r="G92" s="42">
        <v>0</v>
      </c>
      <c r="H92" s="42">
        <v>0</v>
      </c>
      <c r="I92" s="42">
        <v>0</v>
      </c>
      <c r="J92" s="42">
        <v>0</v>
      </c>
      <c r="K92" s="59">
        <f t="shared" si="11"/>
        <v>423</v>
      </c>
    </row>
    <row r="93" spans="1:11" s="20" customFormat="1" ht="12.75" customHeight="1">
      <c r="A93" s="14" t="s">
        <v>136</v>
      </c>
      <c r="B93" s="42">
        <v>0</v>
      </c>
      <c r="C93" s="35">
        <v>33</v>
      </c>
      <c r="D93" s="35">
        <v>0</v>
      </c>
      <c r="E93" s="35">
        <v>0</v>
      </c>
      <c r="F93" s="42">
        <v>484</v>
      </c>
      <c r="G93" s="35">
        <v>0</v>
      </c>
      <c r="H93" s="35">
        <v>0</v>
      </c>
      <c r="I93" s="35">
        <v>0</v>
      </c>
      <c r="J93" s="35">
        <v>1220</v>
      </c>
      <c r="K93" s="34">
        <f t="shared" si="11"/>
        <v>1737</v>
      </c>
    </row>
    <row r="94" spans="1:11" s="20" customFormat="1" ht="12.75" customHeight="1">
      <c r="A94" s="14" t="s">
        <v>148</v>
      </c>
      <c r="B94" s="42">
        <v>0</v>
      </c>
      <c r="C94" s="42">
        <v>405</v>
      </c>
      <c r="D94" s="35">
        <v>407</v>
      </c>
      <c r="E94" s="35">
        <v>0</v>
      </c>
      <c r="F94" s="42">
        <v>106</v>
      </c>
      <c r="G94" s="42">
        <v>449</v>
      </c>
      <c r="H94" s="42">
        <v>537</v>
      </c>
      <c r="I94" s="35">
        <v>0</v>
      </c>
      <c r="J94" s="42">
        <v>107</v>
      </c>
      <c r="K94" s="34">
        <f t="shared" si="11"/>
        <v>2011</v>
      </c>
    </row>
    <row r="95" spans="1:11" s="20" customFormat="1" ht="22.5">
      <c r="A95" s="56" t="s">
        <v>149</v>
      </c>
      <c r="B95" s="42">
        <v>0</v>
      </c>
      <c r="C95" s="42">
        <v>528</v>
      </c>
      <c r="D95" s="42">
        <v>446</v>
      </c>
      <c r="E95" s="42">
        <v>0</v>
      </c>
      <c r="F95" s="42">
        <v>162</v>
      </c>
      <c r="G95" s="42">
        <v>375</v>
      </c>
      <c r="H95" s="42">
        <v>464</v>
      </c>
      <c r="I95" s="42">
        <v>0</v>
      </c>
      <c r="J95" s="42">
        <v>215</v>
      </c>
      <c r="K95" s="59">
        <f t="shared" si="11"/>
        <v>2190</v>
      </c>
    </row>
    <row r="96" spans="1:11" s="20" customFormat="1" ht="12.75" customHeight="1">
      <c r="A96" s="14" t="s">
        <v>150</v>
      </c>
      <c r="B96" s="42">
        <v>0</v>
      </c>
      <c r="C96" s="42">
        <v>525</v>
      </c>
      <c r="D96" s="42">
        <v>447</v>
      </c>
      <c r="E96" s="35">
        <v>0</v>
      </c>
      <c r="F96" s="42">
        <v>220</v>
      </c>
      <c r="G96" s="42">
        <v>618</v>
      </c>
      <c r="H96" s="42">
        <v>987</v>
      </c>
      <c r="I96" s="35">
        <v>0</v>
      </c>
      <c r="J96" s="35">
        <v>236</v>
      </c>
      <c r="K96" s="34">
        <f t="shared" si="11"/>
        <v>3033</v>
      </c>
    </row>
    <row r="97" spans="1:11" s="20" customFormat="1" ht="12.75" customHeight="1">
      <c r="A97" s="14" t="s">
        <v>151</v>
      </c>
      <c r="B97" s="42">
        <v>0</v>
      </c>
      <c r="C97" s="42">
        <v>284</v>
      </c>
      <c r="D97" s="42">
        <v>0</v>
      </c>
      <c r="E97" s="35">
        <v>0</v>
      </c>
      <c r="F97" s="42">
        <v>155</v>
      </c>
      <c r="G97" s="42">
        <v>155</v>
      </c>
      <c r="H97" s="42">
        <v>0</v>
      </c>
      <c r="I97" s="35">
        <v>0</v>
      </c>
      <c r="J97" s="35">
        <v>102</v>
      </c>
      <c r="K97" s="34">
        <f t="shared" si="11"/>
        <v>696</v>
      </c>
    </row>
    <row r="98" spans="1:11" s="20" customFormat="1" ht="12.75" customHeight="1">
      <c r="A98" s="14" t="s">
        <v>137</v>
      </c>
      <c r="B98" s="35">
        <v>371</v>
      </c>
      <c r="C98" s="42">
        <v>607</v>
      </c>
      <c r="D98" s="35">
        <v>415</v>
      </c>
      <c r="E98" s="35">
        <v>419</v>
      </c>
      <c r="F98" s="42">
        <v>527</v>
      </c>
      <c r="G98" s="42">
        <v>779</v>
      </c>
      <c r="H98" s="35">
        <v>920</v>
      </c>
      <c r="I98" s="35">
        <v>0</v>
      </c>
      <c r="J98" s="35">
        <v>689</v>
      </c>
      <c r="K98" s="34">
        <f t="shared" si="11"/>
        <v>4727</v>
      </c>
    </row>
    <row r="99" spans="1:11" s="20" customFormat="1" ht="12.75" customHeight="1">
      <c r="A99" s="14" t="s">
        <v>138</v>
      </c>
      <c r="B99" s="42">
        <v>477</v>
      </c>
      <c r="C99" s="42">
        <v>0</v>
      </c>
      <c r="D99" s="42">
        <v>418</v>
      </c>
      <c r="E99" s="42">
        <v>408</v>
      </c>
      <c r="F99" s="42">
        <v>483</v>
      </c>
      <c r="G99" s="42">
        <v>0</v>
      </c>
      <c r="H99" s="42">
        <v>1134</v>
      </c>
      <c r="I99" s="35">
        <v>0</v>
      </c>
      <c r="J99" s="42">
        <v>846</v>
      </c>
      <c r="K99" s="34">
        <f t="shared" si="11"/>
        <v>3766</v>
      </c>
    </row>
    <row r="100" spans="1:11" s="20" customFormat="1" ht="12.75" customHeight="1">
      <c r="A100" s="14" t="s">
        <v>139</v>
      </c>
      <c r="B100" s="42">
        <v>0</v>
      </c>
      <c r="C100" s="42">
        <v>0</v>
      </c>
      <c r="D100" s="42">
        <v>0</v>
      </c>
      <c r="E100" s="42">
        <v>0</v>
      </c>
      <c r="F100" s="42">
        <v>40</v>
      </c>
      <c r="G100" s="35">
        <v>0</v>
      </c>
      <c r="H100" s="42">
        <v>0</v>
      </c>
      <c r="I100" s="35">
        <v>0</v>
      </c>
      <c r="J100" s="35">
        <v>0</v>
      </c>
      <c r="K100" s="34">
        <f t="shared" si="11"/>
        <v>40</v>
      </c>
    </row>
    <row r="101" spans="1:11" s="20" customFormat="1" ht="12.75" customHeight="1">
      <c r="A101" s="14" t="s">
        <v>152</v>
      </c>
      <c r="B101" s="42">
        <v>0</v>
      </c>
      <c r="C101" s="42">
        <v>0</v>
      </c>
      <c r="D101" s="42">
        <v>69</v>
      </c>
      <c r="E101" s="42">
        <v>0</v>
      </c>
      <c r="F101" s="42">
        <v>5</v>
      </c>
      <c r="G101" s="42">
        <v>39</v>
      </c>
      <c r="H101" s="42">
        <v>0</v>
      </c>
      <c r="I101" s="35">
        <v>0</v>
      </c>
      <c r="J101" s="35">
        <v>0</v>
      </c>
      <c r="K101" s="34">
        <f t="shared" si="11"/>
        <v>113</v>
      </c>
    </row>
    <row r="102" spans="1:11" s="20" customFormat="1" ht="22.5">
      <c r="A102" s="56" t="s">
        <v>166</v>
      </c>
      <c r="B102" s="42">
        <v>0</v>
      </c>
      <c r="C102" s="42">
        <v>0</v>
      </c>
      <c r="D102" s="42">
        <v>13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59">
        <f t="shared" si="11"/>
        <v>13</v>
      </c>
    </row>
    <row r="103" spans="1:11" s="20" customFormat="1" ht="22.5">
      <c r="A103" s="56" t="s">
        <v>167</v>
      </c>
      <c r="B103" s="42">
        <v>0</v>
      </c>
      <c r="C103" s="42">
        <v>0</v>
      </c>
      <c r="D103" s="42">
        <v>0</v>
      </c>
      <c r="E103" s="42">
        <v>0</v>
      </c>
      <c r="F103" s="42">
        <v>37</v>
      </c>
      <c r="G103" s="42">
        <v>169</v>
      </c>
      <c r="H103" s="42">
        <v>0</v>
      </c>
      <c r="I103" s="42">
        <v>0</v>
      </c>
      <c r="J103" s="42">
        <v>0</v>
      </c>
      <c r="K103" s="59">
        <f t="shared" si="11"/>
        <v>206</v>
      </c>
    </row>
    <row r="104" spans="1:11" s="20" customFormat="1" ht="22.5">
      <c r="A104" s="56" t="s">
        <v>153</v>
      </c>
      <c r="B104" s="42">
        <v>0</v>
      </c>
      <c r="C104" s="42">
        <v>0</v>
      </c>
      <c r="D104" s="42">
        <v>44</v>
      </c>
      <c r="E104" s="42">
        <v>0</v>
      </c>
      <c r="F104" s="42">
        <v>9</v>
      </c>
      <c r="G104" s="42">
        <v>30</v>
      </c>
      <c r="H104" s="42">
        <v>0</v>
      </c>
      <c r="I104" s="42">
        <v>0</v>
      </c>
      <c r="J104" s="42">
        <v>0</v>
      </c>
      <c r="K104" s="59">
        <f t="shared" si="11"/>
        <v>83</v>
      </c>
    </row>
    <row r="105" spans="1:11" s="20" customFormat="1" ht="12.75" customHeight="1">
      <c r="A105" s="14" t="s">
        <v>140</v>
      </c>
      <c r="B105" s="42">
        <v>0</v>
      </c>
      <c r="C105" s="35">
        <v>9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35">
        <v>0</v>
      </c>
      <c r="J105" s="35">
        <v>0</v>
      </c>
      <c r="K105" s="60">
        <f t="shared" si="11"/>
        <v>9</v>
      </c>
    </row>
    <row r="106" spans="1:11" s="20" customFormat="1" ht="12.75" customHeight="1">
      <c r="A106" s="14" t="s">
        <v>154</v>
      </c>
      <c r="B106" s="42">
        <v>0</v>
      </c>
      <c r="C106" s="42">
        <v>351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35">
        <v>0</v>
      </c>
      <c r="J106" s="35">
        <v>0</v>
      </c>
      <c r="K106" s="60">
        <f t="shared" si="11"/>
        <v>351</v>
      </c>
    </row>
    <row r="107" spans="1:11" s="20" customFormat="1" ht="22.5">
      <c r="A107" s="56" t="s">
        <v>155</v>
      </c>
      <c r="B107" s="42">
        <v>0</v>
      </c>
      <c r="C107" s="42">
        <v>321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59">
        <f t="shared" si="11"/>
        <v>321</v>
      </c>
    </row>
    <row r="108" spans="1:11" s="20" customFormat="1" ht="22.5">
      <c r="A108" s="56" t="s">
        <v>156</v>
      </c>
      <c r="B108" s="42">
        <v>0</v>
      </c>
      <c r="C108" s="42">
        <v>661</v>
      </c>
      <c r="D108" s="42">
        <v>307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59">
        <f t="shared" si="11"/>
        <v>968</v>
      </c>
    </row>
    <row r="109" spans="1:11" s="20" customFormat="1" ht="22.5">
      <c r="A109" s="56" t="s">
        <v>157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545</v>
      </c>
      <c r="I109" s="42">
        <v>0</v>
      </c>
      <c r="J109" s="42">
        <v>0</v>
      </c>
      <c r="K109" s="59">
        <f t="shared" si="11"/>
        <v>545</v>
      </c>
    </row>
    <row r="110" spans="1:11" s="20" customFormat="1" ht="22.5">
      <c r="A110" s="56" t="s">
        <v>158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446</v>
      </c>
      <c r="I110" s="42">
        <v>0</v>
      </c>
      <c r="J110" s="42">
        <v>0</v>
      </c>
      <c r="K110" s="59">
        <f t="shared" si="11"/>
        <v>446</v>
      </c>
    </row>
    <row r="111" spans="1:11" s="20" customFormat="1" ht="22.5">
      <c r="A111" s="56" t="s">
        <v>159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527</v>
      </c>
      <c r="I111" s="42">
        <v>0</v>
      </c>
      <c r="J111" s="42">
        <v>0</v>
      </c>
      <c r="K111" s="59">
        <f t="shared" si="11"/>
        <v>527</v>
      </c>
    </row>
    <row r="112" spans="1:11" s="20" customFormat="1" ht="12.75" customHeight="1">
      <c r="A112" s="14" t="s">
        <v>160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644</v>
      </c>
      <c r="H112" s="35">
        <v>0</v>
      </c>
      <c r="I112" s="35">
        <v>0</v>
      </c>
      <c r="J112" s="35">
        <v>0</v>
      </c>
      <c r="K112" s="34">
        <f t="shared" si="11"/>
        <v>644</v>
      </c>
    </row>
    <row r="113" spans="1:11" s="20" customFormat="1" ht="12.75" customHeight="1">
      <c r="A113" s="14" t="s">
        <v>141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647</v>
      </c>
      <c r="H113" s="35">
        <v>0</v>
      </c>
      <c r="I113" s="35">
        <v>0</v>
      </c>
      <c r="J113" s="35">
        <v>0</v>
      </c>
      <c r="K113" s="34">
        <f t="shared" si="11"/>
        <v>647</v>
      </c>
    </row>
    <row r="114" spans="1:11" s="20" customFormat="1" ht="12.75" customHeight="1">
      <c r="A114" s="24"/>
      <c r="B114" s="38"/>
      <c r="C114" s="38"/>
      <c r="D114" s="38"/>
      <c r="E114" s="38"/>
      <c r="F114" s="35"/>
      <c r="G114" s="35"/>
      <c r="H114" s="38"/>
      <c r="I114" s="38"/>
      <c r="J114" s="38"/>
      <c r="K114" s="34"/>
    </row>
    <row r="115" spans="1:11" s="20" customFormat="1" ht="12.75" customHeight="1">
      <c r="A115" s="17" t="s">
        <v>39</v>
      </c>
      <c r="B115" s="62">
        <f>SUM(B116:B122)</f>
        <v>0</v>
      </c>
      <c r="C115" s="62">
        <f aca="true" t="shared" si="12" ref="C115:K115">SUM(C116:C122)</f>
        <v>418</v>
      </c>
      <c r="D115" s="62">
        <f t="shared" si="12"/>
        <v>79</v>
      </c>
      <c r="E115" s="62">
        <f t="shared" si="12"/>
        <v>209</v>
      </c>
      <c r="F115" s="62">
        <f t="shared" si="12"/>
        <v>0</v>
      </c>
      <c r="G115" s="62">
        <f t="shared" si="12"/>
        <v>310</v>
      </c>
      <c r="H115" s="62">
        <f t="shared" si="12"/>
        <v>120</v>
      </c>
      <c r="I115" s="62">
        <f t="shared" si="12"/>
        <v>0</v>
      </c>
      <c r="J115" s="62">
        <f t="shared" si="12"/>
        <v>266</v>
      </c>
      <c r="K115" s="62">
        <f t="shared" si="12"/>
        <v>1402</v>
      </c>
    </row>
    <row r="116" spans="1:11" s="20" customFormat="1" ht="12.75" customHeight="1">
      <c r="A116" s="14" t="s">
        <v>41</v>
      </c>
      <c r="B116" s="35">
        <v>0</v>
      </c>
      <c r="C116" s="35">
        <v>0</v>
      </c>
      <c r="D116" s="42">
        <v>79</v>
      </c>
      <c r="E116" s="35">
        <v>0</v>
      </c>
      <c r="F116" s="35">
        <v>0</v>
      </c>
      <c r="G116" s="35">
        <v>0</v>
      </c>
      <c r="H116" s="42">
        <v>32</v>
      </c>
      <c r="I116" s="35">
        <v>0</v>
      </c>
      <c r="J116" s="42">
        <v>48</v>
      </c>
      <c r="K116" s="34">
        <f>SUM(B116:J116)</f>
        <v>159</v>
      </c>
    </row>
    <row r="117" spans="1:11" s="20" customFormat="1" ht="12.75" customHeight="1">
      <c r="A117" s="14" t="s">
        <v>28</v>
      </c>
      <c r="B117" s="35">
        <v>0</v>
      </c>
      <c r="C117" s="35">
        <v>0</v>
      </c>
      <c r="D117" s="35">
        <v>0</v>
      </c>
      <c r="E117" s="42">
        <v>209</v>
      </c>
      <c r="F117" s="35">
        <v>0</v>
      </c>
      <c r="G117" s="35">
        <v>0</v>
      </c>
      <c r="H117" s="42">
        <v>27</v>
      </c>
      <c r="I117" s="35">
        <v>0</v>
      </c>
      <c r="J117" s="42">
        <v>38</v>
      </c>
      <c r="K117" s="34">
        <f aca="true" t="shared" si="13" ref="K117:K122">SUM(B117:J117)</f>
        <v>274</v>
      </c>
    </row>
    <row r="118" spans="1:11" s="20" customFormat="1" ht="12.75" customHeight="1">
      <c r="A118" s="14" t="s">
        <v>29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42">
        <v>106</v>
      </c>
      <c r="H118" s="35">
        <v>0</v>
      </c>
      <c r="I118" s="35">
        <v>0</v>
      </c>
      <c r="J118" s="35">
        <v>0</v>
      </c>
      <c r="K118" s="34">
        <f t="shared" si="13"/>
        <v>106</v>
      </c>
    </row>
    <row r="119" spans="1:11" s="20" customFormat="1" ht="12.75" customHeight="1">
      <c r="A119" s="14" t="s">
        <v>30</v>
      </c>
      <c r="B119" s="35">
        <v>0</v>
      </c>
      <c r="C119" s="42">
        <v>267</v>
      </c>
      <c r="D119" s="35">
        <v>0</v>
      </c>
      <c r="E119" s="35">
        <v>0</v>
      </c>
      <c r="F119" s="35">
        <v>0</v>
      </c>
      <c r="G119" s="42">
        <v>204</v>
      </c>
      <c r="H119" s="42">
        <v>61</v>
      </c>
      <c r="I119" s="35">
        <v>0</v>
      </c>
      <c r="J119" s="42">
        <v>180</v>
      </c>
      <c r="K119" s="34">
        <f t="shared" si="13"/>
        <v>712</v>
      </c>
    </row>
    <row r="120" spans="1:11" s="20" customFormat="1" ht="12.75" customHeight="1">
      <c r="A120" s="14" t="s">
        <v>67</v>
      </c>
      <c r="B120" s="35">
        <v>0</v>
      </c>
      <c r="C120" s="42">
        <v>37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4">
        <f t="shared" si="13"/>
        <v>37</v>
      </c>
    </row>
    <row r="121" spans="1:11" s="20" customFormat="1" ht="12.75" customHeight="1">
      <c r="A121" s="14" t="s">
        <v>68</v>
      </c>
      <c r="B121" s="35">
        <v>0</v>
      </c>
      <c r="C121" s="42">
        <v>84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4">
        <f t="shared" si="13"/>
        <v>84</v>
      </c>
    </row>
    <row r="122" spans="1:11" s="20" customFormat="1" ht="12.75" customHeight="1">
      <c r="A122" s="14" t="s">
        <v>69</v>
      </c>
      <c r="B122" s="35">
        <v>0</v>
      </c>
      <c r="C122" s="42">
        <v>30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4">
        <f t="shared" si="13"/>
        <v>30</v>
      </c>
    </row>
    <row r="123" spans="2:11" s="20" customFormat="1" ht="12.75" customHeight="1">
      <c r="B123" s="43"/>
      <c r="C123" s="43"/>
      <c r="D123" s="43"/>
      <c r="E123" s="43"/>
      <c r="F123" s="43"/>
      <c r="G123" s="43"/>
      <c r="H123" s="43"/>
      <c r="I123" s="35"/>
      <c r="J123" s="43"/>
      <c r="K123" s="44"/>
    </row>
    <row r="124" spans="1:11" s="20" customFormat="1" ht="12.75" customHeight="1">
      <c r="A124" s="54" t="s">
        <v>18</v>
      </c>
      <c r="B124" s="36">
        <f>B69+B80+B115</f>
        <v>2728</v>
      </c>
      <c r="C124" s="36">
        <f aca="true" t="shared" si="14" ref="C124:K124">C69+C80+C115</f>
        <v>5260</v>
      </c>
      <c r="D124" s="36">
        <f t="shared" si="14"/>
        <v>4474</v>
      </c>
      <c r="E124" s="36">
        <f t="shared" si="14"/>
        <v>8120</v>
      </c>
      <c r="F124" s="36">
        <f t="shared" si="14"/>
        <v>3728</v>
      </c>
      <c r="G124" s="36">
        <f t="shared" si="14"/>
        <v>4215</v>
      </c>
      <c r="H124" s="36">
        <f t="shared" si="14"/>
        <v>9771</v>
      </c>
      <c r="I124" s="36">
        <f t="shared" si="14"/>
        <v>0</v>
      </c>
      <c r="J124" s="36">
        <f t="shared" si="14"/>
        <v>19204</v>
      </c>
      <c r="K124" s="36">
        <f t="shared" si="14"/>
        <v>57500</v>
      </c>
    </row>
    <row r="125" spans="1:11" s="20" customFormat="1" ht="12.75" customHeight="1">
      <c r="A125" s="54"/>
      <c r="B125" s="36"/>
      <c r="C125" s="36"/>
      <c r="D125" s="36"/>
      <c r="E125" s="36"/>
      <c r="F125" s="36"/>
      <c r="G125" s="36"/>
      <c r="H125" s="36"/>
      <c r="I125" s="35"/>
      <c r="J125" s="36"/>
      <c r="K125" s="37"/>
    </row>
    <row r="126" spans="1:11" ht="12.75">
      <c r="A126" s="7"/>
      <c r="B126" s="25"/>
      <c r="C126" s="25"/>
      <c r="D126" s="25"/>
      <c r="E126" s="25"/>
      <c r="F126" s="25"/>
      <c r="G126" s="25"/>
      <c r="H126" s="25"/>
      <c r="I126" s="25"/>
      <c r="J126" s="25"/>
      <c r="K126" s="8"/>
    </row>
    <row r="127" spans="1:11" s="20" customFormat="1" ht="12.75">
      <c r="A127" s="15" t="s">
        <v>13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4"/>
    </row>
    <row r="128" spans="1:11" s="20" customFormat="1" ht="12.75">
      <c r="A128" s="15"/>
      <c r="B128" s="35"/>
      <c r="C128" s="35"/>
      <c r="D128" s="35"/>
      <c r="E128" s="35"/>
      <c r="F128" s="35"/>
      <c r="G128" s="35"/>
      <c r="H128" s="35"/>
      <c r="I128" s="35"/>
      <c r="J128" s="35"/>
      <c r="K128" s="34"/>
    </row>
    <row r="129" spans="1:11" s="20" customFormat="1" ht="12.75">
      <c r="A129" s="17" t="s">
        <v>16</v>
      </c>
      <c r="B129" s="62">
        <f>SUM(B130:B145)</f>
        <v>3248</v>
      </c>
      <c r="C129" s="62">
        <f aca="true" t="shared" si="15" ref="C129:K129">SUM(C130:C145)</f>
        <v>2435</v>
      </c>
      <c r="D129" s="62">
        <f t="shared" si="15"/>
        <v>3416</v>
      </c>
      <c r="E129" s="62">
        <f t="shared" si="15"/>
        <v>14905</v>
      </c>
      <c r="F129" s="62">
        <f t="shared" si="15"/>
        <v>1535</v>
      </c>
      <c r="G129" s="62">
        <f t="shared" si="15"/>
        <v>3100</v>
      </c>
      <c r="H129" s="62">
        <f t="shared" si="15"/>
        <v>10726</v>
      </c>
      <c r="I129" s="62">
        <f t="shared" si="15"/>
        <v>2130</v>
      </c>
      <c r="J129" s="62">
        <f t="shared" si="15"/>
        <v>16863</v>
      </c>
      <c r="K129" s="62">
        <f t="shared" si="15"/>
        <v>58358</v>
      </c>
    </row>
    <row r="130" spans="1:11" s="20" customFormat="1" ht="12.75">
      <c r="A130" s="16" t="s">
        <v>70</v>
      </c>
      <c r="B130" s="35">
        <v>876</v>
      </c>
      <c r="C130" s="35">
        <v>1314</v>
      </c>
      <c r="D130" s="35">
        <v>1472</v>
      </c>
      <c r="E130" s="35">
        <v>2130</v>
      </c>
      <c r="F130" s="35">
        <v>677</v>
      </c>
      <c r="G130" s="35">
        <v>986</v>
      </c>
      <c r="H130" s="35">
        <v>2312</v>
      </c>
      <c r="I130" s="35">
        <v>1011</v>
      </c>
      <c r="J130" s="35">
        <v>3057</v>
      </c>
      <c r="K130" s="60">
        <f>SUM(B130:J130)</f>
        <v>13835</v>
      </c>
    </row>
    <row r="131" spans="1:11" s="20" customFormat="1" ht="12.75">
      <c r="A131" s="16" t="s">
        <v>161</v>
      </c>
      <c r="B131" s="35">
        <v>0</v>
      </c>
      <c r="C131" s="35">
        <v>0</v>
      </c>
      <c r="D131" s="35">
        <v>0</v>
      </c>
      <c r="E131" s="35">
        <v>15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60">
        <f aca="true" t="shared" si="16" ref="K131:K145">SUM(B131:J131)</f>
        <v>15</v>
      </c>
    </row>
    <row r="132" spans="1:11" s="20" customFormat="1" ht="12.75">
      <c r="A132" s="16" t="s">
        <v>71</v>
      </c>
      <c r="B132" s="35">
        <v>21</v>
      </c>
      <c r="C132" s="35">
        <v>0</v>
      </c>
      <c r="D132" s="35">
        <v>197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60">
        <f t="shared" si="16"/>
        <v>218</v>
      </c>
    </row>
    <row r="133" spans="1:11" s="20" customFormat="1" ht="22.5">
      <c r="A133" s="57" t="s">
        <v>72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67</v>
      </c>
      <c r="H133" s="58">
        <v>0</v>
      </c>
      <c r="I133" s="58">
        <v>0</v>
      </c>
      <c r="J133" s="58">
        <v>0</v>
      </c>
      <c r="K133" s="61">
        <f t="shared" si="16"/>
        <v>67</v>
      </c>
    </row>
    <row r="134" spans="1:11" s="20" customFormat="1" ht="12.75">
      <c r="A134" s="16" t="s">
        <v>73</v>
      </c>
      <c r="B134" s="35">
        <v>0</v>
      </c>
      <c r="C134" s="35">
        <v>0</v>
      </c>
      <c r="D134" s="35">
        <v>0</v>
      </c>
      <c r="E134" s="35">
        <v>0</v>
      </c>
      <c r="F134" s="35">
        <v>57</v>
      </c>
      <c r="G134" s="35">
        <v>0</v>
      </c>
      <c r="H134" s="35">
        <v>0</v>
      </c>
      <c r="I134" s="35">
        <v>0</v>
      </c>
      <c r="J134" s="35">
        <v>0</v>
      </c>
      <c r="K134" s="60">
        <f t="shared" si="16"/>
        <v>57</v>
      </c>
    </row>
    <row r="135" spans="1:11" s="20" customFormat="1" ht="22.5">
      <c r="A135" s="57" t="s">
        <v>74</v>
      </c>
      <c r="B135" s="58">
        <v>0</v>
      </c>
      <c r="C135" s="58">
        <v>0</v>
      </c>
      <c r="D135" s="58">
        <v>0</v>
      </c>
      <c r="E135" s="58">
        <v>984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61">
        <f t="shared" si="16"/>
        <v>984</v>
      </c>
    </row>
    <row r="136" spans="1:11" s="20" customFormat="1" ht="22.5">
      <c r="A136" s="57" t="s">
        <v>75</v>
      </c>
      <c r="B136" s="58">
        <v>0</v>
      </c>
      <c r="C136" s="58">
        <v>0</v>
      </c>
      <c r="D136" s="58">
        <v>0</v>
      </c>
      <c r="E136" s="58">
        <v>815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61">
        <f t="shared" si="16"/>
        <v>815</v>
      </c>
    </row>
    <row r="137" spans="1:11" s="20" customFormat="1" ht="12.75">
      <c r="A137" s="18" t="s">
        <v>76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718</v>
      </c>
      <c r="I137" s="35">
        <v>0</v>
      </c>
      <c r="J137" s="35">
        <v>505</v>
      </c>
      <c r="K137" s="60">
        <f t="shared" si="16"/>
        <v>1223</v>
      </c>
    </row>
    <row r="138" spans="1:11" s="20" customFormat="1" ht="12.75">
      <c r="A138" s="16" t="s">
        <v>77</v>
      </c>
      <c r="B138" s="35">
        <v>1316</v>
      </c>
      <c r="C138" s="35">
        <v>1121</v>
      </c>
      <c r="D138" s="35">
        <v>1747</v>
      </c>
      <c r="E138" s="35">
        <v>5316</v>
      </c>
      <c r="F138" s="35">
        <v>801</v>
      </c>
      <c r="G138" s="35">
        <v>1002</v>
      </c>
      <c r="H138" s="35">
        <v>2738</v>
      </c>
      <c r="I138" s="35">
        <v>1119</v>
      </c>
      <c r="J138" s="35">
        <v>5394</v>
      </c>
      <c r="K138" s="60">
        <f t="shared" si="16"/>
        <v>20554</v>
      </c>
    </row>
    <row r="139" spans="1:11" s="20" customFormat="1" ht="12.75">
      <c r="A139" s="16" t="s">
        <v>78</v>
      </c>
      <c r="B139" s="35">
        <v>0</v>
      </c>
      <c r="C139" s="35">
        <v>0</v>
      </c>
      <c r="D139" s="35">
        <v>0</v>
      </c>
      <c r="E139" s="35">
        <v>1775</v>
      </c>
      <c r="F139" s="35">
        <v>0</v>
      </c>
      <c r="G139" s="35">
        <v>0</v>
      </c>
      <c r="H139" s="35">
        <v>1376</v>
      </c>
      <c r="I139" s="35">
        <v>0</v>
      </c>
      <c r="J139" s="35">
        <v>2114</v>
      </c>
      <c r="K139" s="60">
        <f t="shared" si="16"/>
        <v>5265</v>
      </c>
    </row>
    <row r="140" spans="1:11" s="20" customFormat="1" ht="12.75">
      <c r="A140" s="18" t="s">
        <v>79</v>
      </c>
      <c r="B140" s="35">
        <v>0</v>
      </c>
      <c r="C140" s="35">
        <v>0</v>
      </c>
      <c r="D140" s="35">
        <v>0</v>
      </c>
      <c r="E140" s="35">
        <v>962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60">
        <f t="shared" si="16"/>
        <v>962</v>
      </c>
    </row>
    <row r="141" spans="1:11" s="20" customFormat="1" ht="22.5">
      <c r="A141" s="57" t="s">
        <v>80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726</v>
      </c>
      <c r="K141" s="61">
        <f t="shared" si="16"/>
        <v>726</v>
      </c>
    </row>
    <row r="142" spans="1:11" s="20" customFormat="1" ht="12.75">
      <c r="A142" s="16" t="s">
        <v>81</v>
      </c>
      <c r="B142" s="35">
        <v>0</v>
      </c>
      <c r="C142" s="35">
        <v>0</v>
      </c>
      <c r="D142" s="35">
        <v>0</v>
      </c>
      <c r="E142" s="35">
        <v>1064</v>
      </c>
      <c r="F142" s="35">
        <v>0</v>
      </c>
      <c r="G142" s="35">
        <v>0</v>
      </c>
      <c r="H142" s="35">
        <v>708</v>
      </c>
      <c r="I142" s="35">
        <v>0</v>
      </c>
      <c r="J142" s="35">
        <v>1268</v>
      </c>
      <c r="K142" s="60">
        <f t="shared" si="16"/>
        <v>3040</v>
      </c>
    </row>
    <row r="143" spans="1:11" s="20" customFormat="1" ht="12.75">
      <c r="A143" s="16" t="s">
        <v>82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708</v>
      </c>
      <c r="I143" s="35">
        <v>0</v>
      </c>
      <c r="J143" s="35">
        <v>1371</v>
      </c>
      <c r="K143" s="60">
        <f t="shared" si="16"/>
        <v>2079</v>
      </c>
    </row>
    <row r="144" spans="1:11" s="20" customFormat="1" ht="12.75">
      <c r="A144" s="16" t="s">
        <v>83</v>
      </c>
      <c r="B144" s="35">
        <v>1035</v>
      </c>
      <c r="C144" s="35">
        <v>0</v>
      </c>
      <c r="D144" s="35">
        <v>0</v>
      </c>
      <c r="E144" s="35">
        <v>1844</v>
      </c>
      <c r="F144" s="35">
        <v>0</v>
      </c>
      <c r="G144" s="35">
        <v>1045</v>
      </c>
      <c r="H144" s="35">
        <v>1447</v>
      </c>
      <c r="I144" s="35">
        <v>0</v>
      </c>
      <c r="J144" s="35">
        <v>1864</v>
      </c>
      <c r="K144" s="60">
        <f t="shared" si="16"/>
        <v>7235</v>
      </c>
    </row>
    <row r="145" spans="1:11" s="20" customFormat="1" ht="12.75">
      <c r="A145" s="16" t="s">
        <v>84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719</v>
      </c>
      <c r="I145" s="35">
        <v>0</v>
      </c>
      <c r="J145" s="35">
        <v>564</v>
      </c>
      <c r="K145" s="60">
        <f t="shared" si="16"/>
        <v>1283</v>
      </c>
    </row>
    <row r="146" spans="1:11" s="20" customFormat="1" ht="12.75">
      <c r="A146" s="16"/>
      <c r="B146" s="35"/>
      <c r="C146" s="35"/>
      <c r="D146" s="35"/>
      <c r="E146" s="35"/>
      <c r="F146" s="35"/>
      <c r="G146" s="35"/>
      <c r="H146" s="35"/>
      <c r="I146" s="35"/>
      <c r="J146" s="35"/>
      <c r="K146" s="34"/>
    </row>
    <row r="147" spans="1:11" s="20" customFormat="1" ht="12.75">
      <c r="A147" s="17" t="s">
        <v>17</v>
      </c>
      <c r="B147" s="62">
        <f>SUM(B148:B163)</f>
        <v>5616</v>
      </c>
      <c r="C147" s="62">
        <f aca="true" t="shared" si="17" ref="C147:K147">SUM(C148:C163)</f>
        <v>8488</v>
      </c>
      <c r="D147" s="62">
        <f t="shared" si="17"/>
        <v>4361</v>
      </c>
      <c r="E147" s="62">
        <f t="shared" si="17"/>
        <v>11888</v>
      </c>
      <c r="F147" s="62">
        <f t="shared" si="17"/>
        <v>4972</v>
      </c>
      <c r="G147" s="62">
        <f t="shared" si="17"/>
        <v>4509</v>
      </c>
      <c r="H147" s="62">
        <f t="shared" si="17"/>
        <v>9256</v>
      </c>
      <c r="I147" s="62">
        <f t="shared" si="17"/>
        <v>2940</v>
      </c>
      <c r="J147" s="62">
        <f t="shared" si="17"/>
        <v>12942</v>
      </c>
      <c r="K147" s="62">
        <f t="shared" si="17"/>
        <v>64972</v>
      </c>
    </row>
    <row r="148" spans="1:11" s="20" customFormat="1" ht="12.75">
      <c r="A148" s="16" t="s">
        <v>126</v>
      </c>
      <c r="B148" s="35">
        <v>0</v>
      </c>
      <c r="C148" s="35">
        <v>0</v>
      </c>
      <c r="D148" s="35">
        <v>0</v>
      </c>
      <c r="E148" s="35">
        <v>579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4">
        <f>SUM(B148:J148)</f>
        <v>579</v>
      </c>
    </row>
    <row r="149" spans="1:11" s="20" customFormat="1" ht="12.75">
      <c r="A149" s="16" t="s">
        <v>127</v>
      </c>
      <c r="B149" s="35">
        <v>1765</v>
      </c>
      <c r="C149" s="35">
        <v>2679</v>
      </c>
      <c r="D149" s="35">
        <v>1188</v>
      </c>
      <c r="E149" s="35">
        <v>1919</v>
      </c>
      <c r="F149" s="35">
        <v>676</v>
      </c>
      <c r="G149" s="35">
        <v>905</v>
      </c>
      <c r="H149" s="35">
        <v>2210</v>
      </c>
      <c r="I149" s="35">
        <v>851</v>
      </c>
      <c r="J149" s="35">
        <v>4133</v>
      </c>
      <c r="K149" s="34">
        <f aca="true" t="shared" si="18" ref="K149:K163">SUM(B149:J149)</f>
        <v>16326</v>
      </c>
    </row>
    <row r="150" spans="1:11" s="20" customFormat="1" ht="12.75">
      <c r="A150" s="16" t="s">
        <v>128</v>
      </c>
      <c r="B150" s="35">
        <v>0</v>
      </c>
      <c r="C150" s="35">
        <v>0</v>
      </c>
      <c r="D150" s="35">
        <v>0</v>
      </c>
      <c r="E150" s="35">
        <v>56</v>
      </c>
      <c r="F150" s="35">
        <v>0</v>
      </c>
      <c r="G150" s="35">
        <v>0</v>
      </c>
      <c r="H150" s="35">
        <v>0</v>
      </c>
      <c r="I150" s="35">
        <v>0</v>
      </c>
      <c r="J150" s="35">
        <v>491</v>
      </c>
      <c r="K150" s="34">
        <f t="shared" si="18"/>
        <v>547</v>
      </c>
    </row>
    <row r="151" spans="1:11" s="20" customFormat="1" ht="12.75">
      <c r="A151" s="16" t="s">
        <v>129</v>
      </c>
      <c r="B151" s="35">
        <v>212</v>
      </c>
      <c r="C151" s="35">
        <v>430</v>
      </c>
      <c r="D151" s="35"/>
      <c r="E151" s="35">
        <v>55</v>
      </c>
      <c r="F151" s="35">
        <v>0</v>
      </c>
      <c r="G151" s="35">
        <v>484</v>
      </c>
      <c r="H151" s="35">
        <v>431</v>
      </c>
      <c r="I151" s="35">
        <v>0</v>
      </c>
      <c r="J151" s="35">
        <v>0</v>
      </c>
      <c r="K151" s="34">
        <f t="shared" si="18"/>
        <v>1612</v>
      </c>
    </row>
    <row r="152" spans="1:11" s="20" customFormat="1" ht="12.75">
      <c r="A152" s="16" t="s">
        <v>130</v>
      </c>
      <c r="B152" s="35">
        <v>0</v>
      </c>
      <c r="C152" s="35">
        <v>0</v>
      </c>
      <c r="D152" s="35">
        <v>0</v>
      </c>
      <c r="E152" s="35">
        <v>4</v>
      </c>
      <c r="F152" s="35">
        <v>0</v>
      </c>
      <c r="G152" s="35">
        <v>0</v>
      </c>
      <c r="H152" s="35">
        <v>0</v>
      </c>
      <c r="I152" s="35">
        <v>0</v>
      </c>
      <c r="J152" s="35">
        <v>22</v>
      </c>
      <c r="K152" s="34">
        <f t="shared" si="18"/>
        <v>26</v>
      </c>
    </row>
    <row r="153" spans="1:11" s="20" customFormat="1" ht="12.75">
      <c r="A153" s="16" t="s">
        <v>131</v>
      </c>
      <c r="B153" s="35">
        <v>647</v>
      </c>
      <c r="C153" s="35">
        <v>1261</v>
      </c>
      <c r="D153" s="35">
        <v>1072</v>
      </c>
      <c r="E153" s="35">
        <v>2220</v>
      </c>
      <c r="F153" s="35">
        <v>699</v>
      </c>
      <c r="G153" s="35">
        <v>667</v>
      </c>
      <c r="H153" s="45">
        <v>1550</v>
      </c>
      <c r="I153" s="35">
        <v>1050</v>
      </c>
      <c r="J153" s="35">
        <v>2268</v>
      </c>
      <c r="K153" s="34">
        <f t="shared" si="18"/>
        <v>11434</v>
      </c>
    </row>
    <row r="154" spans="1:11" s="20" customFormat="1" ht="12.75">
      <c r="A154" s="16" t="s">
        <v>132</v>
      </c>
      <c r="B154" s="35">
        <v>0</v>
      </c>
      <c r="C154" s="35">
        <v>971</v>
      </c>
      <c r="D154" s="35">
        <v>0</v>
      </c>
      <c r="E154" s="35">
        <v>715</v>
      </c>
      <c r="F154" s="35">
        <v>817</v>
      </c>
      <c r="G154" s="35">
        <v>418</v>
      </c>
      <c r="H154" s="35">
        <v>747</v>
      </c>
      <c r="I154" s="35">
        <v>1039</v>
      </c>
      <c r="J154" s="35">
        <v>0</v>
      </c>
      <c r="K154" s="34">
        <f t="shared" si="18"/>
        <v>4707</v>
      </c>
    </row>
    <row r="155" spans="1:11" s="20" customFormat="1" ht="12.75">
      <c r="A155" s="16" t="s">
        <v>133</v>
      </c>
      <c r="B155" s="35">
        <v>423</v>
      </c>
      <c r="C155" s="35">
        <v>1072</v>
      </c>
      <c r="D155" s="35">
        <v>0</v>
      </c>
      <c r="E155" s="35">
        <v>385</v>
      </c>
      <c r="F155" s="35">
        <v>249</v>
      </c>
      <c r="G155" s="35">
        <v>0</v>
      </c>
      <c r="H155" s="35">
        <v>956</v>
      </c>
      <c r="I155" s="35">
        <v>0</v>
      </c>
      <c r="J155" s="35">
        <v>1802</v>
      </c>
      <c r="K155" s="34">
        <f t="shared" si="18"/>
        <v>4887</v>
      </c>
    </row>
    <row r="156" spans="1:11" s="20" customFormat="1" ht="12.75">
      <c r="A156" s="16" t="s">
        <v>31</v>
      </c>
      <c r="B156" s="35">
        <v>220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4">
        <f t="shared" si="18"/>
        <v>220</v>
      </c>
    </row>
    <row r="157" spans="1:11" s="20" customFormat="1" ht="12.75">
      <c r="A157" s="16" t="s">
        <v>32</v>
      </c>
      <c r="B157" s="35">
        <v>0</v>
      </c>
      <c r="C157" s="35">
        <v>250</v>
      </c>
      <c r="D157" s="35">
        <v>137</v>
      </c>
      <c r="E157" s="35">
        <v>550</v>
      </c>
      <c r="F157" s="35">
        <v>0</v>
      </c>
      <c r="G157" s="35">
        <v>0</v>
      </c>
      <c r="H157" s="45">
        <v>410</v>
      </c>
      <c r="I157" s="35">
        <v>0</v>
      </c>
      <c r="J157" s="35">
        <v>0</v>
      </c>
      <c r="K157" s="34">
        <f t="shared" si="18"/>
        <v>1347</v>
      </c>
    </row>
    <row r="158" spans="1:11" s="20" customFormat="1" ht="12.75">
      <c r="A158" s="16" t="s">
        <v>33</v>
      </c>
      <c r="B158" s="35">
        <v>0</v>
      </c>
      <c r="C158" s="35">
        <v>301</v>
      </c>
      <c r="D158" s="35">
        <v>282</v>
      </c>
      <c r="E158" s="35">
        <v>628</v>
      </c>
      <c r="F158" s="35">
        <v>497</v>
      </c>
      <c r="G158" s="35">
        <v>0</v>
      </c>
      <c r="H158" s="45">
        <v>476</v>
      </c>
      <c r="I158" s="35">
        <v>0</v>
      </c>
      <c r="J158" s="35">
        <v>872</v>
      </c>
      <c r="K158" s="34">
        <f t="shared" si="18"/>
        <v>3056</v>
      </c>
    </row>
    <row r="159" spans="1:11" s="20" customFormat="1" ht="12.75">
      <c r="A159" s="16" t="s">
        <v>34</v>
      </c>
      <c r="B159" s="35">
        <v>614</v>
      </c>
      <c r="C159" s="35">
        <v>377</v>
      </c>
      <c r="D159" s="35">
        <v>386</v>
      </c>
      <c r="E159" s="35">
        <v>1091</v>
      </c>
      <c r="F159" s="35">
        <v>602</v>
      </c>
      <c r="G159" s="35">
        <v>432</v>
      </c>
      <c r="H159" s="45">
        <v>558</v>
      </c>
      <c r="I159" s="35">
        <v>0</v>
      </c>
      <c r="J159" s="35">
        <v>777</v>
      </c>
      <c r="K159" s="34">
        <f t="shared" si="18"/>
        <v>4837</v>
      </c>
    </row>
    <row r="160" spans="1:11" s="20" customFormat="1" ht="12.75">
      <c r="A160" s="16" t="s">
        <v>35</v>
      </c>
      <c r="B160" s="35">
        <v>725</v>
      </c>
      <c r="C160" s="35">
        <v>363</v>
      </c>
      <c r="D160" s="35">
        <v>399</v>
      </c>
      <c r="E160" s="35">
        <v>1110</v>
      </c>
      <c r="F160" s="35">
        <v>538</v>
      </c>
      <c r="G160" s="35">
        <v>418</v>
      </c>
      <c r="H160" s="45">
        <v>483</v>
      </c>
      <c r="I160" s="35">
        <v>0</v>
      </c>
      <c r="J160" s="35">
        <v>1024</v>
      </c>
      <c r="K160" s="34">
        <f t="shared" si="18"/>
        <v>5060</v>
      </c>
    </row>
    <row r="161" spans="1:11" s="20" customFormat="1" ht="12.75">
      <c r="A161" s="16" t="s">
        <v>36</v>
      </c>
      <c r="B161" s="35">
        <v>256</v>
      </c>
      <c r="C161" s="35">
        <v>252</v>
      </c>
      <c r="D161" s="35">
        <v>286</v>
      </c>
      <c r="E161" s="35">
        <v>539</v>
      </c>
      <c r="F161" s="35">
        <v>193</v>
      </c>
      <c r="G161" s="35">
        <v>202</v>
      </c>
      <c r="H161" s="45">
        <v>457</v>
      </c>
      <c r="I161" s="35">
        <v>0</v>
      </c>
      <c r="J161" s="35">
        <v>440</v>
      </c>
      <c r="K161" s="34">
        <f t="shared" si="18"/>
        <v>2625</v>
      </c>
    </row>
    <row r="162" spans="1:11" s="20" customFormat="1" ht="12.75">
      <c r="A162" s="16" t="s">
        <v>37</v>
      </c>
      <c r="B162" s="35">
        <v>488</v>
      </c>
      <c r="C162" s="35">
        <v>271</v>
      </c>
      <c r="D162" s="35">
        <v>327</v>
      </c>
      <c r="E162" s="35">
        <v>1293</v>
      </c>
      <c r="F162" s="35">
        <v>433</v>
      </c>
      <c r="G162" s="35">
        <v>624</v>
      </c>
      <c r="H162" s="45">
        <v>503</v>
      </c>
      <c r="I162" s="35">
        <v>0</v>
      </c>
      <c r="J162" s="35">
        <v>727</v>
      </c>
      <c r="K162" s="34">
        <f t="shared" si="18"/>
        <v>4666</v>
      </c>
    </row>
    <row r="163" spans="1:11" s="20" customFormat="1" ht="12.75">
      <c r="A163" s="16" t="s">
        <v>38</v>
      </c>
      <c r="B163" s="35">
        <v>266</v>
      </c>
      <c r="C163" s="35">
        <v>261</v>
      </c>
      <c r="D163" s="35">
        <v>284</v>
      </c>
      <c r="E163" s="35">
        <v>744</v>
      </c>
      <c r="F163" s="35">
        <v>268</v>
      </c>
      <c r="G163" s="35">
        <v>359</v>
      </c>
      <c r="H163" s="45">
        <v>475</v>
      </c>
      <c r="I163" s="35">
        <v>0</v>
      </c>
      <c r="J163" s="35">
        <v>386</v>
      </c>
      <c r="K163" s="34">
        <f t="shared" si="18"/>
        <v>3043</v>
      </c>
    </row>
    <row r="164" spans="1:11" s="20" customFormat="1" ht="12.75">
      <c r="A164" s="16"/>
      <c r="B164" s="35"/>
      <c r="C164" s="35"/>
      <c r="D164" s="35"/>
      <c r="E164" s="35"/>
      <c r="F164" s="35"/>
      <c r="G164" s="35"/>
      <c r="H164" s="35"/>
      <c r="I164" s="35"/>
      <c r="J164" s="35"/>
      <c r="K164" s="34"/>
    </row>
    <row r="165" spans="1:11" s="20" customFormat="1" ht="12.75">
      <c r="A165" s="17" t="s">
        <v>39</v>
      </c>
      <c r="B165" s="62">
        <f>SUM(B166:B169)</f>
        <v>231</v>
      </c>
      <c r="C165" s="62">
        <f aca="true" t="shared" si="19" ref="C165:K165">SUM(C166:C169)</f>
        <v>349</v>
      </c>
      <c r="D165" s="62">
        <f t="shared" si="19"/>
        <v>518</v>
      </c>
      <c r="E165" s="62">
        <f t="shared" si="19"/>
        <v>1520</v>
      </c>
      <c r="F165" s="62">
        <f t="shared" si="19"/>
        <v>612</v>
      </c>
      <c r="G165" s="62">
        <f t="shared" si="19"/>
        <v>391</v>
      </c>
      <c r="H165" s="62">
        <f t="shared" si="19"/>
        <v>402</v>
      </c>
      <c r="I165" s="62">
        <f t="shared" si="19"/>
        <v>0</v>
      </c>
      <c r="J165" s="62">
        <f t="shared" si="19"/>
        <v>1080</v>
      </c>
      <c r="K165" s="62">
        <f t="shared" si="19"/>
        <v>5103</v>
      </c>
    </row>
    <row r="166" spans="1:11" s="20" customFormat="1" ht="12.75">
      <c r="A166" s="16" t="s">
        <v>85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129</v>
      </c>
      <c r="I166" s="35">
        <v>0</v>
      </c>
      <c r="J166" s="35">
        <v>0</v>
      </c>
      <c r="K166" s="34">
        <f>SUM(B166:J166)</f>
        <v>129</v>
      </c>
    </row>
    <row r="167" spans="1:11" s="20" customFormat="1" ht="12.75">
      <c r="A167" s="16" t="s">
        <v>86</v>
      </c>
      <c r="B167" s="35">
        <v>0</v>
      </c>
      <c r="C167" s="35">
        <v>0</v>
      </c>
      <c r="D167" s="35">
        <v>0</v>
      </c>
      <c r="E167" s="35">
        <v>475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4">
        <f>SUM(B167:J167)</f>
        <v>475</v>
      </c>
    </row>
    <row r="168" spans="1:11" s="20" customFormat="1" ht="12.75">
      <c r="A168" s="16" t="s">
        <v>87</v>
      </c>
      <c r="B168" s="35">
        <v>0</v>
      </c>
      <c r="C168" s="35">
        <v>0</v>
      </c>
      <c r="D168" s="35">
        <v>151</v>
      </c>
      <c r="E168" s="35">
        <v>200</v>
      </c>
      <c r="F168" s="35">
        <v>0</v>
      </c>
      <c r="G168" s="35">
        <v>0</v>
      </c>
      <c r="H168" s="35">
        <v>0</v>
      </c>
      <c r="I168" s="35">
        <v>0</v>
      </c>
      <c r="J168" s="35">
        <v>614</v>
      </c>
      <c r="K168" s="34">
        <f>SUM(B168:J168)</f>
        <v>965</v>
      </c>
    </row>
    <row r="169" spans="1:11" s="20" customFormat="1" ht="12.75">
      <c r="A169" s="16" t="s">
        <v>88</v>
      </c>
      <c r="B169" s="35">
        <v>231</v>
      </c>
      <c r="C169" s="35">
        <v>349</v>
      </c>
      <c r="D169" s="35">
        <v>367</v>
      </c>
      <c r="E169" s="35">
        <v>845</v>
      </c>
      <c r="F169" s="35">
        <v>612</v>
      </c>
      <c r="G169" s="35">
        <v>391</v>
      </c>
      <c r="H169" s="35">
        <v>273</v>
      </c>
      <c r="I169" s="35">
        <v>0</v>
      </c>
      <c r="J169" s="35">
        <v>466</v>
      </c>
      <c r="K169" s="34">
        <f>SUM(B169:J169)</f>
        <v>3534</v>
      </c>
    </row>
    <row r="170" spans="2:11" s="20" customFormat="1" ht="12.75">
      <c r="B170" s="46"/>
      <c r="C170" s="43"/>
      <c r="D170" s="43"/>
      <c r="E170" s="43"/>
      <c r="F170" s="43"/>
      <c r="G170" s="43"/>
      <c r="H170" s="43"/>
      <c r="I170" s="43"/>
      <c r="J170" s="43"/>
      <c r="K170" s="44"/>
    </row>
    <row r="171" spans="1:11" s="20" customFormat="1" ht="12.75">
      <c r="A171" s="54" t="s">
        <v>18</v>
      </c>
      <c r="B171" s="41">
        <f>B129+B147+B165</f>
        <v>9095</v>
      </c>
      <c r="C171" s="41">
        <f aca="true" t="shared" si="20" ref="C171:K171">C129+C147+C165</f>
        <v>11272</v>
      </c>
      <c r="D171" s="41">
        <f t="shared" si="20"/>
        <v>8295</v>
      </c>
      <c r="E171" s="41">
        <f t="shared" si="20"/>
        <v>28313</v>
      </c>
      <c r="F171" s="41">
        <f t="shared" si="20"/>
        <v>7119</v>
      </c>
      <c r="G171" s="41">
        <f t="shared" si="20"/>
        <v>8000</v>
      </c>
      <c r="H171" s="41">
        <f t="shared" si="20"/>
        <v>20384</v>
      </c>
      <c r="I171" s="41">
        <f t="shared" si="20"/>
        <v>5070</v>
      </c>
      <c r="J171" s="41">
        <f t="shared" si="20"/>
        <v>30885</v>
      </c>
      <c r="K171" s="41">
        <f t="shared" si="20"/>
        <v>128433</v>
      </c>
    </row>
    <row r="172" spans="1:11" s="20" customFormat="1" ht="12.75">
      <c r="A172" s="54"/>
      <c r="B172" s="41"/>
      <c r="C172" s="41"/>
      <c r="D172" s="41"/>
      <c r="E172" s="41"/>
      <c r="F172" s="41"/>
      <c r="G172" s="41"/>
      <c r="H172" s="41"/>
      <c r="I172" s="41"/>
      <c r="J172" s="41"/>
      <c r="K172" s="37"/>
    </row>
    <row r="173" spans="1:11" s="13" customFormat="1" ht="12.75">
      <c r="A173" s="7"/>
      <c r="B173" s="25"/>
      <c r="C173" s="25"/>
      <c r="D173" s="25"/>
      <c r="E173" s="25"/>
      <c r="F173" s="25"/>
      <c r="G173" s="25"/>
      <c r="H173" s="25"/>
      <c r="I173" s="25"/>
      <c r="J173" s="25"/>
      <c r="K173" s="8"/>
    </row>
    <row r="174" spans="1:11" s="20" customFormat="1" ht="12.75">
      <c r="A174" s="15" t="s">
        <v>14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4"/>
    </row>
    <row r="175" spans="1:11" s="20" customFormat="1" ht="12.75">
      <c r="A175" s="15"/>
      <c r="B175" s="35"/>
      <c r="C175" s="35"/>
      <c r="D175" s="35"/>
      <c r="E175" s="35"/>
      <c r="F175" s="35"/>
      <c r="G175" s="35"/>
      <c r="H175" s="35"/>
      <c r="I175" s="35"/>
      <c r="J175" s="35"/>
      <c r="K175" s="34"/>
    </row>
    <row r="176" spans="1:11" s="20" customFormat="1" ht="12.75">
      <c r="A176" s="17" t="s">
        <v>16</v>
      </c>
      <c r="B176" s="62">
        <f>SUM(B177:B200)</f>
        <v>758</v>
      </c>
      <c r="C176" s="62">
        <f aca="true" t="shared" si="21" ref="C176:K176">SUM(C177:C200)</f>
        <v>1869</v>
      </c>
      <c r="D176" s="62">
        <f t="shared" si="21"/>
        <v>1779</v>
      </c>
      <c r="E176" s="62">
        <f t="shared" si="21"/>
        <v>6761</v>
      </c>
      <c r="F176" s="62">
        <f t="shared" si="21"/>
        <v>694</v>
      </c>
      <c r="G176" s="62">
        <f t="shared" si="21"/>
        <v>884</v>
      </c>
      <c r="H176" s="62">
        <f t="shared" si="21"/>
        <v>3879</v>
      </c>
      <c r="I176" s="62">
        <f t="shared" si="21"/>
        <v>491</v>
      </c>
      <c r="J176" s="62">
        <f t="shared" si="21"/>
        <v>8672</v>
      </c>
      <c r="K176" s="62">
        <f t="shared" si="21"/>
        <v>25787</v>
      </c>
    </row>
    <row r="177" spans="1:11" s="20" customFormat="1" ht="12.75">
      <c r="A177" s="16" t="s">
        <v>89</v>
      </c>
      <c r="B177" s="35">
        <v>0</v>
      </c>
      <c r="C177" s="35">
        <v>0</v>
      </c>
      <c r="D177" s="35">
        <v>0</v>
      </c>
      <c r="E177" s="35">
        <v>1205</v>
      </c>
      <c r="F177" s="35">
        <v>0</v>
      </c>
      <c r="G177" s="35">
        <v>0</v>
      </c>
      <c r="H177" s="35">
        <v>0</v>
      </c>
      <c r="I177" s="35">
        <v>0</v>
      </c>
      <c r="J177" s="35">
        <v>1262</v>
      </c>
      <c r="K177" s="34">
        <f>SUM(B177:J177)</f>
        <v>2467</v>
      </c>
    </row>
    <row r="178" spans="1:11" s="20" customFormat="1" ht="12.75">
      <c r="A178" s="16" t="s">
        <v>90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771</v>
      </c>
      <c r="K178" s="34">
        <f aca="true" t="shared" si="22" ref="K178:K200">SUM(B178:J178)</f>
        <v>771</v>
      </c>
    </row>
    <row r="179" spans="1:11" s="20" customFormat="1" ht="12.75">
      <c r="A179" s="16" t="s">
        <v>91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218</v>
      </c>
      <c r="K179" s="34">
        <f t="shared" si="22"/>
        <v>218</v>
      </c>
    </row>
    <row r="180" spans="1:11" s="20" customFormat="1" ht="12.75">
      <c r="A180" s="16" t="s">
        <v>92</v>
      </c>
      <c r="B180" s="35">
        <v>0</v>
      </c>
      <c r="C180" s="35">
        <v>54</v>
      </c>
      <c r="D180" s="35">
        <v>0</v>
      </c>
      <c r="E180" s="35">
        <v>72</v>
      </c>
      <c r="F180" s="35">
        <v>0</v>
      </c>
      <c r="G180" s="35">
        <v>0</v>
      </c>
      <c r="H180" s="35">
        <v>0</v>
      </c>
      <c r="I180" s="35">
        <v>0</v>
      </c>
      <c r="J180" s="35">
        <v>70</v>
      </c>
      <c r="K180" s="34">
        <f t="shared" si="22"/>
        <v>196</v>
      </c>
    </row>
    <row r="181" spans="1:11" s="20" customFormat="1" ht="12.75">
      <c r="A181" s="16" t="s">
        <v>93</v>
      </c>
      <c r="B181" s="35">
        <v>0</v>
      </c>
      <c r="C181" s="35">
        <v>42</v>
      </c>
      <c r="D181" s="35">
        <v>0</v>
      </c>
      <c r="E181" s="35">
        <v>65</v>
      </c>
      <c r="F181" s="35">
        <v>0</v>
      </c>
      <c r="G181" s="35">
        <v>0</v>
      </c>
      <c r="H181" s="35">
        <v>68</v>
      </c>
      <c r="I181" s="35">
        <v>0</v>
      </c>
      <c r="J181" s="35">
        <v>71</v>
      </c>
      <c r="K181" s="34">
        <f t="shared" si="22"/>
        <v>246</v>
      </c>
    </row>
    <row r="182" spans="1:11" s="20" customFormat="1" ht="12.75">
      <c r="A182" s="16" t="s">
        <v>94</v>
      </c>
      <c r="B182" s="35">
        <v>0</v>
      </c>
      <c r="C182" s="35">
        <v>0</v>
      </c>
      <c r="D182" s="35">
        <v>0</v>
      </c>
      <c r="E182" s="35">
        <v>96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4">
        <f t="shared" si="22"/>
        <v>96</v>
      </c>
    </row>
    <row r="183" spans="1:11" s="20" customFormat="1" ht="12.75">
      <c r="A183" s="16" t="s">
        <v>95</v>
      </c>
      <c r="B183" s="35">
        <v>0</v>
      </c>
      <c r="C183" s="35">
        <v>127</v>
      </c>
      <c r="D183" s="35">
        <v>0</v>
      </c>
      <c r="E183" s="35">
        <v>201</v>
      </c>
      <c r="F183" s="35">
        <v>0</v>
      </c>
      <c r="G183" s="35">
        <v>0</v>
      </c>
      <c r="H183" s="35"/>
      <c r="I183" s="35">
        <v>0</v>
      </c>
      <c r="J183" s="35">
        <v>189</v>
      </c>
      <c r="K183" s="34">
        <f t="shared" si="22"/>
        <v>517</v>
      </c>
    </row>
    <row r="184" spans="1:11" s="20" customFormat="1" ht="12.75">
      <c r="A184" s="16" t="s">
        <v>96</v>
      </c>
      <c r="B184" s="35">
        <v>0</v>
      </c>
      <c r="C184" s="35">
        <v>0</v>
      </c>
      <c r="D184" s="35">
        <v>0</v>
      </c>
      <c r="E184" s="35">
        <v>9</v>
      </c>
      <c r="F184" s="35">
        <v>0</v>
      </c>
      <c r="G184" s="35">
        <v>0</v>
      </c>
      <c r="H184" s="35"/>
      <c r="I184" s="35">
        <v>0</v>
      </c>
      <c r="J184" s="35">
        <v>0</v>
      </c>
      <c r="K184" s="34">
        <f t="shared" si="22"/>
        <v>9</v>
      </c>
    </row>
    <row r="185" spans="1:11" s="20" customFormat="1" ht="12.75">
      <c r="A185" s="16" t="s">
        <v>97</v>
      </c>
      <c r="B185" s="35">
        <v>240</v>
      </c>
      <c r="C185" s="35">
        <v>335</v>
      </c>
      <c r="D185" s="35">
        <v>319</v>
      </c>
      <c r="E185" s="35">
        <v>680</v>
      </c>
      <c r="F185" s="35">
        <v>0</v>
      </c>
      <c r="G185" s="35">
        <v>152</v>
      </c>
      <c r="H185" s="35">
        <v>492</v>
      </c>
      <c r="I185" s="35">
        <v>0</v>
      </c>
      <c r="J185" s="35">
        <v>961</v>
      </c>
      <c r="K185" s="34">
        <f t="shared" si="22"/>
        <v>3179</v>
      </c>
    </row>
    <row r="186" spans="1:11" s="20" customFormat="1" ht="12.75">
      <c r="A186" s="16" t="s">
        <v>98</v>
      </c>
      <c r="B186" s="35">
        <v>277</v>
      </c>
      <c r="C186" s="35">
        <v>510</v>
      </c>
      <c r="D186" s="35">
        <v>403</v>
      </c>
      <c r="E186" s="35">
        <v>822</v>
      </c>
      <c r="F186" s="35">
        <v>283</v>
      </c>
      <c r="G186" s="35">
        <v>309</v>
      </c>
      <c r="H186" s="35">
        <v>896</v>
      </c>
      <c r="I186" s="35">
        <v>0</v>
      </c>
      <c r="J186" s="35">
        <v>1086</v>
      </c>
      <c r="K186" s="34">
        <f t="shared" si="22"/>
        <v>4586</v>
      </c>
    </row>
    <row r="187" spans="1:11" s="20" customFormat="1" ht="12.75">
      <c r="A187" s="16" t="s">
        <v>99</v>
      </c>
      <c r="B187" s="35">
        <v>0</v>
      </c>
      <c r="C187" s="35">
        <v>0</v>
      </c>
      <c r="D187" s="35">
        <v>0</v>
      </c>
      <c r="E187" s="35">
        <v>11</v>
      </c>
      <c r="F187" s="35">
        <v>0</v>
      </c>
      <c r="G187" s="35">
        <v>0</v>
      </c>
      <c r="H187" s="35">
        <v>0</v>
      </c>
      <c r="I187" s="35">
        <v>0</v>
      </c>
      <c r="J187" s="35">
        <v>61</v>
      </c>
      <c r="K187" s="34">
        <f t="shared" si="22"/>
        <v>72</v>
      </c>
    </row>
    <row r="188" spans="1:11" s="20" customFormat="1" ht="12.75">
      <c r="A188" s="16" t="s">
        <v>100</v>
      </c>
      <c r="B188" s="35">
        <v>0</v>
      </c>
      <c r="C188" s="35">
        <v>0</v>
      </c>
      <c r="D188" s="35">
        <v>0</v>
      </c>
      <c r="E188" s="35">
        <v>4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4">
        <f t="shared" si="22"/>
        <v>4</v>
      </c>
    </row>
    <row r="189" spans="1:11" s="20" customFormat="1" ht="12.75">
      <c r="A189" s="16" t="s">
        <v>101</v>
      </c>
      <c r="B189" s="35">
        <v>0</v>
      </c>
      <c r="C189" s="35">
        <v>0</v>
      </c>
      <c r="D189" s="35">
        <v>0</v>
      </c>
      <c r="E189" s="35">
        <v>4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4">
        <f t="shared" si="22"/>
        <v>4</v>
      </c>
    </row>
    <row r="190" spans="1:11" s="20" customFormat="1" ht="12.75">
      <c r="A190" s="16" t="s">
        <v>102</v>
      </c>
      <c r="B190" s="35">
        <v>0</v>
      </c>
      <c r="C190" s="35">
        <v>0</v>
      </c>
      <c r="D190" s="35">
        <v>0</v>
      </c>
      <c r="E190" s="35">
        <v>371</v>
      </c>
      <c r="F190" s="35">
        <v>0</v>
      </c>
      <c r="G190" s="35">
        <v>0</v>
      </c>
      <c r="H190" s="35">
        <v>252</v>
      </c>
      <c r="I190" s="35">
        <v>0</v>
      </c>
      <c r="J190" s="35">
        <v>587</v>
      </c>
      <c r="K190" s="34">
        <f t="shared" si="22"/>
        <v>1210</v>
      </c>
    </row>
    <row r="191" spans="1:11" s="20" customFormat="1" ht="22.5">
      <c r="A191" s="57" t="s">
        <v>165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17</v>
      </c>
      <c r="K191" s="61">
        <f t="shared" si="22"/>
        <v>17</v>
      </c>
    </row>
    <row r="192" spans="1:11" s="20" customFormat="1" ht="12.75">
      <c r="A192" s="16" t="s">
        <v>103</v>
      </c>
      <c r="B192" s="35">
        <v>0</v>
      </c>
      <c r="C192" s="35">
        <v>0</v>
      </c>
      <c r="D192" s="35">
        <v>6</v>
      </c>
      <c r="E192" s="35">
        <v>0</v>
      </c>
      <c r="F192" s="35">
        <v>0</v>
      </c>
      <c r="G192" s="35">
        <v>0</v>
      </c>
      <c r="H192" s="35">
        <v>39</v>
      </c>
      <c r="I192" s="35">
        <v>0</v>
      </c>
      <c r="J192" s="35">
        <v>0</v>
      </c>
      <c r="K192" s="34">
        <f t="shared" si="22"/>
        <v>45</v>
      </c>
    </row>
    <row r="193" spans="1:11" s="20" customFormat="1" ht="12.75">
      <c r="A193" s="16" t="s">
        <v>104</v>
      </c>
      <c r="B193" s="35">
        <v>0</v>
      </c>
      <c r="C193" s="35">
        <v>0</v>
      </c>
      <c r="D193" s="35">
        <v>33</v>
      </c>
      <c r="E193" s="35">
        <v>0</v>
      </c>
      <c r="F193" s="35">
        <v>0</v>
      </c>
      <c r="G193" s="35">
        <v>0</v>
      </c>
      <c r="H193" s="35">
        <v>13</v>
      </c>
      <c r="I193" s="35">
        <v>0</v>
      </c>
      <c r="J193" s="35">
        <v>0</v>
      </c>
      <c r="K193" s="34">
        <f t="shared" si="22"/>
        <v>46</v>
      </c>
    </row>
    <row r="194" spans="1:11" s="20" customFormat="1" ht="12.75">
      <c r="A194" s="16" t="s">
        <v>105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4</v>
      </c>
      <c r="I194" s="35">
        <v>0</v>
      </c>
      <c r="J194" s="35">
        <v>0</v>
      </c>
      <c r="K194" s="34">
        <f t="shared" si="22"/>
        <v>4</v>
      </c>
    </row>
    <row r="195" spans="1:11" s="20" customFormat="1" ht="12.75">
      <c r="A195" s="16" t="s">
        <v>106</v>
      </c>
      <c r="B195" s="35">
        <v>0</v>
      </c>
      <c r="C195" s="35">
        <v>0</v>
      </c>
      <c r="D195" s="35">
        <v>0</v>
      </c>
      <c r="E195" s="35">
        <v>159</v>
      </c>
      <c r="F195" s="35">
        <v>0</v>
      </c>
      <c r="G195" s="35">
        <v>0</v>
      </c>
      <c r="H195" s="35">
        <v>236</v>
      </c>
      <c r="I195" s="35">
        <v>0</v>
      </c>
      <c r="J195" s="35">
        <v>639</v>
      </c>
      <c r="K195" s="34">
        <f t="shared" si="22"/>
        <v>1034</v>
      </c>
    </row>
    <row r="196" spans="1:11" s="20" customFormat="1" ht="12.75">
      <c r="A196" s="16" t="s">
        <v>107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17</v>
      </c>
      <c r="K196" s="34">
        <f t="shared" si="22"/>
        <v>17</v>
      </c>
    </row>
    <row r="197" spans="1:11" s="20" customFormat="1" ht="12.75">
      <c r="A197" s="16" t="s">
        <v>108</v>
      </c>
      <c r="B197" s="35">
        <v>0</v>
      </c>
      <c r="C197" s="35">
        <v>494</v>
      </c>
      <c r="D197" s="35">
        <v>369</v>
      </c>
      <c r="E197" s="35">
        <v>673</v>
      </c>
      <c r="F197" s="35">
        <v>232</v>
      </c>
      <c r="G197" s="35">
        <v>0</v>
      </c>
      <c r="H197" s="35">
        <v>765</v>
      </c>
      <c r="I197" s="35">
        <v>0</v>
      </c>
      <c r="J197" s="35">
        <v>1385</v>
      </c>
      <c r="K197" s="34">
        <f t="shared" si="22"/>
        <v>3918</v>
      </c>
    </row>
    <row r="198" spans="1:11" s="20" customFormat="1" ht="12.75">
      <c r="A198" s="16" t="s">
        <v>109</v>
      </c>
      <c r="B198" s="35">
        <v>0</v>
      </c>
      <c r="C198" s="35">
        <v>0</v>
      </c>
      <c r="D198" s="35">
        <v>427</v>
      </c>
      <c r="E198" s="35">
        <v>1099</v>
      </c>
      <c r="F198" s="35">
        <v>0</v>
      </c>
      <c r="G198" s="35">
        <v>0</v>
      </c>
      <c r="H198" s="35">
        <v>532</v>
      </c>
      <c r="I198" s="35">
        <v>0</v>
      </c>
      <c r="J198" s="35">
        <v>1338</v>
      </c>
      <c r="K198" s="34">
        <f t="shared" si="22"/>
        <v>3396</v>
      </c>
    </row>
    <row r="199" spans="1:11" s="20" customFormat="1" ht="12.75">
      <c r="A199" s="16" t="s">
        <v>110</v>
      </c>
      <c r="B199" s="35">
        <v>241</v>
      </c>
      <c r="C199" s="35">
        <v>307</v>
      </c>
      <c r="D199" s="35">
        <v>222</v>
      </c>
      <c r="E199" s="35">
        <v>0</v>
      </c>
      <c r="F199" s="35">
        <v>179</v>
      </c>
      <c r="G199" s="35">
        <v>423</v>
      </c>
      <c r="H199" s="35">
        <v>0</v>
      </c>
      <c r="I199" s="35">
        <v>491</v>
      </c>
      <c r="J199" s="35">
        <v>0</v>
      </c>
      <c r="K199" s="34">
        <f t="shared" si="22"/>
        <v>1863</v>
      </c>
    </row>
    <row r="200" spans="1:11" s="20" customFormat="1" ht="12.75">
      <c r="A200" s="16" t="s">
        <v>111</v>
      </c>
      <c r="B200" s="35">
        <v>0</v>
      </c>
      <c r="C200" s="35">
        <v>0</v>
      </c>
      <c r="D200" s="35">
        <v>0</v>
      </c>
      <c r="E200" s="35">
        <v>1290</v>
      </c>
      <c r="F200" s="35">
        <v>0</v>
      </c>
      <c r="G200" s="35">
        <v>0</v>
      </c>
      <c r="H200" s="35">
        <v>582</v>
      </c>
      <c r="I200" s="35">
        <v>0</v>
      </c>
      <c r="J200" s="35">
        <v>0</v>
      </c>
      <c r="K200" s="34">
        <f t="shared" si="22"/>
        <v>1872</v>
      </c>
    </row>
    <row r="201" spans="1:11" s="20" customFormat="1" ht="12.75">
      <c r="A201" s="16"/>
      <c r="B201" s="35"/>
      <c r="C201" s="35"/>
      <c r="D201" s="35"/>
      <c r="E201" s="35"/>
      <c r="F201" s="35"/>
      <c r="G201" s="35"/>
      <c r="H201" s="35"/>
      <c r="I201" s="35"/>
      <c r="J201" s="35"/>
      <c r="K201" s="34"/>
    </row>
    <row r="202" spans="1:11" s="20" customFormat="1" ht="12.75">
      <c r="A202" s="17" t="s">
        <v>39</v>
      </c>
      <c r="B202" s="62">
        <f>SUM(B203:B206)</f>
        <v>0</v>
      </c>
      <c r="C202" s="62">
        <f aca="true" t="shared" si="23" ref="C202:K202">SUM(C203:C206)</f>
        <v>61</v>
      </c>
      <c r="D202" s="62">
        <f t="shared" si="23"/>
        <v>0</v>
      </c>
      <c r="E202" s="62">
        <f t="shared" si="23"/>
        <v>567</v>
      </c>
      <c r="F202" s="62">
        <f t="shared" si="23"/>
        <v>0</v>
      </c>
      <c r="G202" s="62">
        <f t="shared" si="23"/>
        <v>0</v>
      </c>
      <c r="H202" s="62">
        <f t="shared" si="23"/>
        <v>0</v>
      </c>
      <c r="I202" s="62">
        <f t="shared" si="23"/>
        <v>0</v>
      </c>
      <c r="J202" s="62">
        <f t="shared" si="23"/>
        <v>361</v>
      </c>
      <c r="K202" s="62">
        <f t="shared" si="23"/>
        <v>989</v>
      </c>
    </row>
    <row r="203" spans="1:11" s="20" customFormat="1" ht="12.75">
      <c r="A203" s="16" t="s">
        <v>112</v>
      </c>
      <c r="B203" s="35">
        <v>0</v>
      </c>
      <c r="C203" s="35">
        <v>0</v>
      </c>
      <c r="D203" s="35">
        <v>0</v>
      </c>
      <c r="E203" s="35">
        <v>327</v>
      </c>
      <c r="F203" s="35">
        <v>0</v>
      </c>
      <c r="G203" s="35">
        <v>0</v>
      </c>
      <c r="H203" s="35">
        <v>0</v>
      </c>
      <c r="I203" s="35">
        <v>0</v>
      </c>
      <c r="J203" s="35">
        <v>361</v>
      </c>
      <c r="K203" s="34">
        <f>SUM(B203:J203)</f>
        <v>688</v>
      </c>
    </row>
    <row r="204" spans="1:11" s="20" customFormat="1" ht="12.75">
      <c r="A204" s="16" t="s">
        <v>113</v>
      </c>
      <c r="B204" s="35">
        <v>0</v>
      </c>
      <c r="C204" s="35">
        <v>0</v>
      </c>
      <c r="D204" s="35">
        <v>0</v>
      </c>
      <c r="E204" s="35">
        <v>152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4">
        <f>SUM(B204:J204)</f>
        <v>152</v>
      </c>
    </row>
    <row r="205" spans="1:11" s="20" customFormat="1" ht="12.75">
      <c r="A205" s="16" t="s">
        <v>114</v>
      </c>
      <c r="B205" s="35">
        <v>0</v>
      </c>
      <c r="C205" s="35">
        <v>61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4">
        <f>SUM(B205:J205)</f>
        <v>61</v>
      </c>
    </row>
    <row r="206" spans="1:11" s="20" customFormat="1" ht="12.75">
      <c r="A206" s="16" t="s">
        <v>115</v>
      </c>
      <c r="B206" s="35">
        <v>0</v>
      </c>
      <c r="C206" s="35">
        <v>0</v>
      </c>
      <c r="D206" s="35">
        <v>0</v>
      </c>
      <c r="E206" s="35">
        <v>88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4">
        <f>SUM(B206:J206)</f>
        <v>88</v>
      </c>
    </row>
    <row r="207" spans="2:11" s="20" customFormat="1" ht="12.75">
      <c r="B207" s="43"/>
      <c r="C207" s="43"/>
      <c r="D207" s="43"/>
      <c r="E207" s="43"/>
      <c r="F207" s="43"/>
      <c r="G207" s="43"/>
      <c r="H207" s="43"/>
      <c r="I207" s="43"/>
      <c r="J207" s="43"/>
      <c r="K207" s="44"/>
    </row>
    <row r="208" spans="1:11" s="20" customFormat="1" ht="12.75">
      <c r="A208" s="54" t="s">
        <v>18</v>
      </c>
      <c r="B208" s="37">
        <f>B176+B202</f>
        <v>758</v>
      </c>
      <c r="C208" s="37">
        <f aca="true" t="shared" si="24" ref="C208:K208">C176+C202</f>
        <v>1930</v>
      </c>
      <c r="D208" s="37">
        <f t="shared" si="24"/>
        <v>1779</v>
      </c>
      <c r="E208" s="37">
        <f t="shared" si="24"/>
        <v>7328</v>
      </c>
      <c r="F208" s="37">
        <f t="shared" si="24"/>
        <v>694</v>
      </c>
      <c r="G208" s="37">
        <f t="shared" si="24"/>
        <v>884</v>
      </c>
      <c r="H208" s="37">
        <f t="shared" si="24"/>
        <v>3879</v>
      </c>
      <c r="I208" s="37">
        <f t="shared" si="24"/>
        <v>491</v>
      </c>
      <c r="J208" s="37">
        <f t="shared" si="24"/>
        <v>9033</v>
      </c>
      <c r="K208" s="37">
        <f t="shared" si="24"/>
        <v>26776</v>
      </c>
    </row>
    <row r="209" spans="1:11" ht="13.5" thickBot="1">
      <c r="A209" s="48"/>
      <c r="B209" s="49"/>
      <c r="C209" s="49"/>
      <c r="D209" s="49"/>
      <c r="E209" s="49"/>
      <c r="F209" s="49"/>
      <c r="G209" s="49"/>
      <c r="H209" s="50"/>
      <c r="I209" s="49"/>
      <c r="J209" s="51"/>
      <c r="K209" s="49"/>
    </row>
    <row r="211" ht="12.75">
      <c r="A211" s="52" t="s">
        <v>40</v>
      </c>
    </row>
  </sheetData>
  <printOptions/>
  <pageMargins left="0.75" right="0.75" top="1" bottom="1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2003-05-06T18:40:31Z</cp:lastPrinted>
  <dcterms:created xsi:type="dcterms:W3CDTF">1999-06-14T07:19:22Z</dcterms:created>
  <dcterms:modified xsi:type="dcterms:W3CDTF">2003-07-04T12:13:48Z</dcterms:modified>
  <cp:category/>
  <cp:version/>
  <cp:contentType/>
  <cp:contentStatus/>
</cp:coreProperties>
</file>