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A" sheetId="1" r:id="rId1"/>
  </sheets>
  <definedNames>
    <definedName name="A_impresión_IM" localSheetId="0">'A'!$A$6:$K$66</definedName>
  </definedNames>
  <calcPr fullCalcOnLoad="1"/>
</workbook>
</file>

<file path=xl/sharedStrings.xml><?xml version="1.0" encoding="utf-8"?>
<sst xmlns="http://schemas.openxmlformats.org/spreadsheetml/2006/main" count="87" uniqueCount="32">
  <si>
    <t xml:space="preserve">     Andalucía</t>
  </si>
  <si>
    <t xml:space="preserve">       Córdoba</t>
  </si>
  <si>
    <t xml:space="preserve">       Granada</t>
  </si>
  <si>
    <t xml:space="preserve">       Sevilla</t>
  </si>
  <si>
    <t xml:space="preserve">        España</t>
  </si>
  <si>
    <t>Asuntos civiles sin incluir familia</t>
  </si>
  <si>
    <t>Jurisdicción contenciosa</t>
  </si>
  <si>
    <t>Pendientes inicio año</t>
  </si>
  <si>
    <t>Registrados</t>
  </si>
  <si>
    <t>Resueltos</t>
  </si>
  <si>
    <t>Pendientes fin de año</t>
  </si>
  <si>
    <t>Jurisdicción voluntaria</t>
  </si>
  <si>
    <t>Total asuntos civiles</t>
  </si>
  <si>
    <t>Sentencias</t>
  </si>
  <si>
    <t>Año 1997</t>
  </si>
  <si>
    <t xml:space="preserve">                         FUENTE: Memoria del Consejo General del Poder Judicial</t>
  </si>
  <si>
    <t>Año 1998</t>
  </si>
  <si>
    <t xml:space="preserve">              provincias. Años 1997-1998</t>
  </si>
  <si>
    <t xml:space="preserve">       Almería</t>
  </si>
  <si>
    <t xml:space="preserve">       Cádiz</t>
  </si>
  <si>
    <t xml:space="preserve">       Huelva</t>
  </si>
  <si>
    <t xml:space="preserve">       Jaén</t>
  </si>
  <si>
    <t xml:space="preserve">       Málaga</t>
  </si>
  <si>
    <t>Asuntos civiles de familia*</t>
  </si>
  <si>
    <t>Sentencias con oposición</t>
  </si>
  <si>
    <t>Asuntos civiles de familia</t>
  </si>
  <si>
    <t>18. Participación social y administración de justicia</t>
  </si>
  <si>
    <t>18.2. Administración de justicia</t>
  </si>
  <si>
    <t xml:space="preserve">18.2.10. Juzgados de primera instancia e instrucción. Asuntos civiles y sentencias registradas por </t>
  </si>
  <si>
    <t xml:space="preserve">                         *A partir de 1998 los asuntos civiles de familia en los juzgados de primera instancia e instrucción son exclusivamente de jurisdicción contenciosa.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</si>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</sst>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;;\-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color indexed="8"/>
      <name val="Arial"/>
      <family val="2"/>
    </font>
    <font>
      <i/>
      <sz val="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4" fillId="0" borderId="0" applyFont="0" applyFill="0" applyBorder="0" applyAlignment="0" applyProtection="0"/>
  </cellStyleXfs>
  <cellXfs count="44">
    <xf numFmtId="181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0" fontId="15" fillId="0" borderId="0" xfId="19" applyFont="1" applyAlignment="1">
      <alignment horizontal="right"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181" fontId="16" fillId="0" borderId="0" xfId="0" applyFont="1" applyFill="1" applyBorder="1" applyAlignment="1">
      <alignment vertical="top"/>
    </xf>
    <xf numFmtId="181" fontId="17" fillId="0" borderId="0" xfId="0" applyFont="1" applyFill="1" applyBorder="1" applyAlignment="1">
      <alignment vertical="top"/>
    </xf>
    <xf numFmtId="181" fontId="12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Normal_B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1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4.625" style="2" customWidth="1"/>
    <col min="2" max="4" width="8.375" style="8" customWidth="1"/>
    <col min="5" max="10" width="8.375" style="9" customWidth="1"/>
    <col min="11" max="11" width="8.375" style="8" customWidth="1"/>
    <col min="12" max="16384" width="9.625" style="2" customWidth="1"/>
  </cols>
  <sheetData>
    <row r="1" ht="18.75" customHeight="1">
      <c r="A1" s="41" t="s">
        <v>30</v>
      </c>
    </row>
    <row r="2" ht="15" customHeight="1">
      <c r="A2" s="42" t="s">
        <v>31</v>
      </c>
    </row>
    <row r="3" ht="10.5" customHeight="1">
      <c r="A3" s="43"/>
    </row>
    <row r="4" ht="10.5" customHeight="1">
      <c r="A4" s="43"/>
    </row>
    <row r="5" ht="10.5" customHeight="1">
      <c r="A5" s="43"/>
    </row>
    <row r="6" spans="1:11" s="5" customFormat="1" ht="15.75" customHeight="1">
      <c r="A6" s="26" t="s">
        <v>26</v>
      </c>
      <c r="B6" s="8"/>
      <c r="C6" s="8"/>
      <c r="D6" s="8"/>
      <c r="E6" s="19"/>
      <c r="F6" s="19"/>
      <c r="G6" s="19"/>
      <c r="H6" s="19"/>
      <c r="I6" s="19"/>
      <c r="J6" s="19"/>
      <c r="K6" s="8"/>
    </row>
    <row r="7" ht="11.25" customHeight="1">
      <c r="A7" s="27"/>
    </row>
    <row r="8" spans="1:11" s="6" customFormat="1" ht="15" customHeight="1">
      <c r="A8" s="28" t="s">
        <v>27</v>
      </c>
      <c r="B8" s="8"/>
      <c r="C8" s="8"/>
      <c r="D8" s="8"/>
      <c r="E8" s="9"/>
      <c r="F8" s="9"/>
      <c r="G8" s="9"/>
      <c r="H8" s="9"/>
      <c r="I8" s="9"/>
      <c r="J8" s="9"/>
      <c r="K8" s="8"/>
    </row>
    <row r="11" spans="1:11" s="7" customFormat="1" ht="15" customHeight="1">
      <c r="A11" s="25" t="s">
        <v>28</v>
      </c>
      <c r="B11" s="8"/>
      <c r="C11" s="8"/>
      <c r="D11" s="8"/>
      <c r="E11" s="8"/>
      <c r="F11" s="8"/>
      <c r="G11" s="19"/>
      <c r="H11" s="19"/>
      <c r="I11" s="19"/>
      <c r="J11" s="19"/>
      <c r="K11" s="19"/>
    </row>
    <row r="12" spans="1:11" s="7" customFormat="1" ht="15" customHeight="1">
      <c r="A12" s="25" t="s">
        <v>17</v>
      </c>
      <c r="B12" s="8"/>
      <c r="C12" s="8"/>
      <c r="D12" s="8"/>
      <c r="E12" s="8"/>
      <c r="F12" s="8"/>
      <c r="G12" s="19"/>
      <c r="H12" s="19"/>
      <c r="I12" s="19"/>
      <c r="J12" s="19"/>
      <c r="K12" s="19"/>
    </row>
    <row r="13" ht="11.25" customHeight="1" thickBot="1">
      <c r="A13" s="1"/>
    </row>
    <row r="14" spans="1:11" s="9" customFormat="1" ht="24" customHeight="1" thickBot="1">
      <c r="A14" s="10"/>
      <c r="B14" s="22" t="s">
        <v>0</v>
      </c>
      <c r="C14" s="10" t="s">
        <v>18</v>
      </c>
      <c r="D14" s="10" t="s">
        <v>19</v>
      </c>
      <c r="E14" s="10" t="s">
        <v>1</v>
      </c>
      <c r="F14" s="10" t="s">
        <v>2</v>
      </c>
      <c r="G14" s="10" t="s">
        <v>20</v>
      </c>
      <c r="H14" s="10" t="s">
        <v>21</v>
      </c>
      <c r="I14" s="10" t="s">
        <v>22</v>
      </c>
      <c r="J14" s="10" t="s">
        <v>3</v>
      </c>
      <c r="K14" s="22" t="s">
        <v>4</v>
      </c>
    </row>
    <row r="15" ht="11.25" customHeight="1">
      <c r="A15" s="1"/>
    </row>
    <row r="16" ht="11.25" customHeight="1">
      <c r="A16" s="24" t="s">
        <v>14</v>
      </c>
    </row>
    <row r="17" ht="11.25" customHeight="1">
      <c r="A17" s="1"/>
    </row>
    <row r="18" ht="11.25" customHeight="1">
      <c r="A18" s="17" t="s">
        <v>5</v>
      </c>
    </row>
    <row r="19" ht="11.25" customHeight="1">
      <c r="A19" s="1"/>
    </row>
    <row r="20" spans="1:11" s="15" customFormat="1" ht="11.25" customHeight="1">
      <c r="A20" s="29" t="s">
        <v>6</v>
      </c>
      <c r="B20" s="8"/>
      <c r="C20" s="8"/>
      <c r="D20" s="8"/>
      <c r="E20" s="19"/>
      <c r="F20" s="19"/>
      <c r="G20" s="19"/>
      <c r="H20" s="19"/>
      <c r="I20" s="19"/>
      <c r="J20" s="19"/>
      <c r="K20" s="8"/>
    </row>
    <row r="21" spans="1:11" ht="11.25" customHeight="1">
      <c r="A21" s="1" t="s">
        <v>7</v>
      </c>
      <c r="B21" s="11">
        <f>SUM(C21:J21)</f>
        <v>78993</v>
      </c>
      <c r="C21" s="13">
        <v>9256</v>
      </c>
      <c r="D21" s="13">
        <v>21571</v>
      </c>
      <c r="E21" s="13">
        <v>4201</v>
      </c>
      <c r="F21" s="13">
        <v>5292</v>
      </c>
      <c r="G21" s="13">
        <v>6561</v>
      </c>
      <c r="H21" s="13">
        <v>6991</v>
      </c>
      <c r="I21" s="13">
        <v>12058</v>
      </c>
      <c r="J21" s="13">
        <v>13063</v>
      </c>
      <c r="K21" s="14">
        <v>306750</v>
      </c>
    </row>
    <row r="22" spans="1:11" ht="11.25" customHeight="1">
      <c r="A22" s="1" t="s">
        <v>8</v>
      </c>
      <c r="B22" s="11">
        <f aca="true" t="shared" si="0" ref="B22:B42">SUM(C22:J22)</f>
        <v>57730</v>
      </c>
      <c r="C22" s="13">
        <v>6083</v>
      </c>
      <c r="D22" s="13">
        <v>13411</v>
      </c>
      <c r="E22" s="13">
        <v>3842</v>
      </c>
      <c r="F22" s="13">
        <v>4126</v>
      </c>
      <c r="G22" s="13">
        <v>5114</v>
      </c>
      <c r="H22" s="13">
        <v>7103</v>
      </c>
      <c r="I22" s="13">
        <v>11267</v>
      </c>
      <c r="J22" s="13">
        <v>6784</v>
      </c>
      <c r="K22" s="14">
        <v>263983</v>
      </c>
    </row>
    <row r="23" spans="1:11" ht="11.25" customHeight="1">
      <c r="A23" s="1" t="s">
        <v>9</v>
      </c>
      <c r="B23" s="11">
        <f t="shared" si="0"/>
        <v>68363</v>
      </c>
      <c r="C23" s="13">
        <v>7185</v>
      </c>
      <c r="D23" s="13">
        <v>16335</v>
      </c>
      <c r="E23" s="13">
        <v>4280</v>
      </c>
      <c r="F23" s="13">
        <v>4968</v>
      </c>
      <c r="G23" s="13">
        <v>6539</v>
      </c>
      <c r="H23" s="13">
        <v>7856</v>
      </c>
      <c r="I23" s="13">
        <v>12364</v>
      </c>
      <c r="J23" s="13">
        <v>8836</v>
      </c>
      <c r="K23" s="14">
        <v>304493</v>
      </c>
    </row>
    <row r="24" spans="1:11" ht="11.25" customHeight="1">
      <c r="A24" s="1" t="s">
        <v>10</v>
      </c>
      <c r="B24" s="11">
        <f t="shared" si="0"/>
        <v>68273</v>
      </c>
      <c r="C24" s="13">
        <v>8154</v>
      </c>
      <c r="D24" s="13">
        <v>18596</v>
      </c>
      <c r="E24" s="13">
        <v>3763</v>
      </c>
      <c r="F24" s="13">
        <v>4450</v>
      </c>
      <c r="G24" s="13">
        <v>5136</v>
      </c>
      <c r="H24" s="13">
        <v>6238</v>
      </c>
      <c r="I24" s="13">
        <v>10917</v>
      </c>
      <c r="J24" s="13">
        <v>11019</v>
      </c>
      <c r="K24" s="14">
        <v>265075</v>
      </c>
    </row>
    <row r="25" spans="1:11" ht="11.2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4"/>
    </row>
    <row r="26" spans="1:11" s="4" customFormat="1" ht="11.25" customHeight="1">
      <c r="A26" s="29" t="s">
        <v>24</v>
      </c>
      <c r="B26" s="11">
        <f t="shared" si="0"/>
        <v>23121</v>
      </c>
      <c r="C26" s="13">
        <v>2230</v>
      </c>
      <c r="D26" s="13">
        <v>5409</v>
      </c>
      <c r="E26" s="13">
        <v>1359</v>
      </c>
      <c r="F26" s="13">
        <v>1614</v>
      </c>
      <c r="G26" s="13">
        <v>2077</v>
      </c>
      <c r="H26" s="13">
        <v>2908</v>
      </c>
      <c r="I26" s="13">
        <v>4514</v>
      </c>
      <c r="J26" s="13">
        <v>3010</v>
      </c>
      <c r="K26" s="14">
        <v>124382</v>
      </c>
    </row>
    <row r="27" spans="1:11" s="4" customFormat="1" ht="11.25" customHeight="1">
      <c r="A27" s="3"/>
      <c r="B27" s="11"/>
      <c r="C27" s="11"/>
      <c r="D27" s="11"/>
      <c r="E27" s="20"/>
      <c r="F27" s="20"/>
      <c r="G27" s="20"/>
      <c r="H27" s="20"/>
      <c r="I27" s="20"/>
      <c r="J27" s="20"/>
      <c r="K27" s="14"/>
    </row>
    <row r="28" spans="1:11" ht="11.25" customHeight="1">
      <c r="A28" s="29" t="s">
        <v>11</v>
      </c>
      <c r="B28" s="11"/>
      <c r="C28" s="11"/>
      <c r="D28" s="11"/>
      <c r="E28" s="12"/>
      <c r="F28" s="12"/>
      <c r="G28" s="12"/>
      <c r="H28" s="12"/>
      <c r="I28" s="12"/>
      <c r="J28" s="12"/>
      <c r="K28" s="14"/>
    </row>
    <row r="29" spans="1:11" ht="11.25" customHeight="1">
      <c r="A29" s="1" t="s">
        <v>7</v>
      </c>
      <c r="B29" s="11">
        <f t="shared" si="0"/>
        <v>7646</v>
      </c>
      <c r="C29" s="13">
        <v>901</v>
      </c>
      <c r="D29" s="13">
        <v>2012</v>
      </c>
      <c r="E29" s="13">
        <v>402</v>
      </c>
      <c r="F29" s="13">
        <v>449</v>
      </c>
      <c r="G29" s="13">
        <v>577</v>
      </c>
      <c r="H29" s="13">
        <v>785</v>
      </c>
      <c r="I29" s="13">
        <v>1317</v>
      </c>
      <c r="J29" s="13">
        <v>1203</v>
      </c>
      <c r="K29" s="14">
        <v>29852</v>
      </c>
    </row>
    <row r="30" spans="1:11" ht="11.25" customHeight="1">
      <c r="A30" s="1" t="s">
        <v>8</v>
      </c>
      <c r="B30" s="11">
        <f t="shared" si="0"/>
        <v>10935</v>
      </c>
      <c r="C30" s="13">
        <v>1386</v>
      </c>
      <c r="D30" s="13">
        <v>2991</v>
      </c>
      <c r="E30" s="13">
        <v>665</v>
      </c>
      <c r="F30" s="13">
        <v>707</v>
      </c>
      <c r="G30" s="13">
        <v>1095</v>
      </c>
      <c r="H30" s="13">
        <v>1281</v>
      </c>
      <c r="I30" s="13">
        <v>1692</v>
      </c>
      <c r="J30" s="13">
        <v>1118</v>
      </c>
      <c r="K30" s="14">
        <v>52748</v>
      </c>
    </row>
    <row r="31" spans="1:11" ht="11.25" customHeight="1">
      <c r="A31" s="1" t="s">
        <v>9</v>
      </c>
      <c r="B31" s="11">
        <f t="shared" si="0"/>
        <v>11647</v>
      </c>
      <c r="C31" s="12">
        <f aca="true" t="shared" si="1" ref="C31:K31">C29+C30-C32</f>
        <v>1421</v>
      </c>
      <c r="D31" s="12">
        <f t="shared" si="1"/>
        <v>3011</v>
      </c>
      <c r="E31" s="12">
        <f t="shared" si="1"/>
        <v>734</v>
      </c>
      <c r="F31" s="12">
        <f t="shared" si="1"/>
        <v>865</v>
      </c>
      <c r="G31" s="12">
        <f t="shared" si="1"/>
        <v>1072</v>
      </c>
      <c r="H31" s="12">
        <f t="shared" si="1"/>
        <v>1394</v>
      </c>
      <c r="I31" s="12">
        <f t="shared" si="1"/>
        <v>1692</v>
      </c>
      <c r="J31" s="12">
        <f t="shared" si="1"/>
        <v>1458</v>
      </c>
      <c r="K31" s="20">
        <f t="shared" si="1"/>
        <v>55369</v>
      </c>
    </row>
    <row r="32" spans="1:11" ht="11.25" customHeight="1">
      <c r="A32" s="1" t="s">
        <v>10</v>
      </c>
      <c r="B32" s="11">
        <f t="shared" si="0"/>
        <v>6934</v>
      </c>
      <c r="C32" s="13">
        <v>866</v>
      </c>
      <c r="D32" s="13">
        <v>1992</v>
      </c>
      <c r="E32" s="13">
        <v>333</v>
      </c>
      <c r="F32" s="13">
        <v>291</v>
      </c>
      <c r="G32" s="13">
        <v>600</v>
      </c>
      <c r="H32" s="13">
        <v>672</v>
      </c>
      <c r="I32" s="13">
        <v>1317</v>
      </c>
      <c r="J32" s="13">
        <v>863</v>
      </c>
      <c r="K32" s="14">
        <v>27231</v>
      </c>
    </row>
    <row r="33" spans="1:11" ht="11.25" customHeight="1">
      <c r="A33" s="1"/>
      <c r="B33" s="11"/>
      <c r="C33" s="11"/>
      <c r="D33" s="11"/>
      <c r="E33" s="12"/>
      <c r="F33" s="12"/>
      <c r="G33" s="12"/>
      <c r="H33" s="12"/>
      <c r="I33" s="12"/>
      <c r="J33" s="12"/>
      <c r="K33" s="14"/>
    </row>
    <row r="34" spans="1:11" ht="11.25" customHeight="1">
      <c r="A34" s="30" t="s">
        <v>25</v>
      </c>
      <c r="B34" s="11"/>
      <c r="G34" s="21"/>
      <c r="H34" s="21"/>
      <c r="I34" s="21"/>
      <c r="J34" s="21"/>
      <c r="K34" s="23"/>
    </row>
    <row r="35" spans="1:11" ht="11.25" customHeight="1">
      <c r="A35" s="1"/>
      <c r="B35" s="11"/>
      <c r="G35" s="21"/>
      <c r="H35" s="21"/>
      <c r="I35" s="21"/>
      <c r="J35" s="21"/>
      <c r="K35" s="23"/>
    </row>
    <row r="36" spans="1:11" ht="11.25" customHeight="1">
      <c r="A36" s="29" t="s">
        <v>6</v>
      </c>
      <c r="B36" s="11"/>
      <c r="E36" s="19"/>
      <c r="F36" s="19"/>
      <c r="G36" s="21"/>
      <c r="H36" s="21"/>
      <c r="I36" s="21"/>
      <c r="J36" s="21"/>
      <c r="K36" s="23"/>
    </row>
    <row r="37" spans="1:11" ht="11.25" customHeight="1">
      <c r="A37" s="1" t="s">
        <v>7</v>
      </c>
      <c r="B37" s="11">
        <f t="shared" si="0"/>
        <v>5697</v>
      </c>
      <c r="C37" s="13">
        <v>578</v>
      </c>
      <c r="D37" s="13">
        <v>1518</v>
      </c>
      <c r="E37" s="12">
        <v>227</v>
      </c>
      <c r="F37" s="12">
        <v>324</v>
      </c>
      <c r="G37" s="18">
        <v>522</v>
      </c>
      <c r="H37" s="21">
        <v>413</v>
      </c>
      <c r="I37" s="21">
        <v>880</v>
      </c>
      <c r="J37" s="21">
        <v>1235</v>
      </c>
      <c r="K37" s="14">
        <v>22832</v>
      </c>
    </row>
    <row r="38" spans="1:11" ht="11.25" customHeight="1">
      <c r="A38" s="1" t="s">
        <v>8</v>
      </c>
      <c r="B38" s="11">
        <f t="shared" si="0"/>
        <v>4953</v>
      </c>
      <c r="C38" s="13">
        <v>528</v>
      </c>
      <c r="D38" s="13">
        <v>1286</v>
      </c>
      <c r="E38" s="12">
        <v>318</v>
      </c>
      <c r="F38" s="12">
        <v>299</v>
      </c>
      <c r="G38" s="18">
        <v>507</v>
      </c>
      <c r="H38" s="21">
        <v>449</v>
      </c>
      <c r="I38" s="21">
        <v>829</v>
      </c>
      <c r="J38" s="21">
        <v>737</v>
      </c>
      <c r="K38" s="14">
        <v>23367</v>
      </c>
    </row>
    <row r="39" spans="1:11" ht="11.25" customHeight="1">
      <c r="A39" s="1" t="s">
        <v>9</v>
      </c>
      <c r="B39" s="11">
        <f t="shared" si="0"/>
        <v>5461</v>
      </c>
      <c r="C39" s="13">
        <v>564</v>
      </c>
      <c r="D39" s="13">
        <v>1421</v>
      </c>
      <c r="E39" s="12">
        <v>295</v>
      </c>
      <c r="F39" s="12">
        <v>330</v>
      </c>
      <c r="G39" s="12">
        <v>588</v>
      </c>
      <c r="H39" s="12">
        <v>459</v>
      </c>
      <c r="I39" s="12">
        <v>936</v>
      </c>
      <c r="J39" s="12">
        <v>868</v>
      </c>
      <c r="K39" s="14">
        <v>24617</v>
      </c>
    </row>
    <row r="40" spans="1:11" ht="11.25" customHeight="1">
      <c r="A40" s="1" t="s">
        <v>10</v>
      </c>
      <c r="B40" s="11">
        <f t="shared" si="0"/>
        <v>5192</v>
      </c>
      <c r="C40" s="13">
        <v>542</v>
      </c>
      <c r="D40" s="13">
        <v>1383</v>
      </c>
      <c r="E40" s="12">
        <v>250</v>
      </c>
      <c r="F40" s="12">
        <v>293</v>
      </c>
      <c r="G40" s="12">
        <v>441</v>
      </c>
      <c r="H40" s="12">
        <v>403</v>
      </c>
      <c r="I40" s="12">
        <v>775</v>
      </c>
      <c r="J40" s="12">
        <v>1105</v>
      </c>
      <c r="K40" s="14">
        <v>21424</v>
      </c>
    </row>
    <row r="41" spans="1:11" ht="11.25" customHeight="1">
      <c r="A41" s="1"/>
      <c r="B41" s="11"/>
      <c r="C41" s="11"/>
      <c r="D41" s="11"/>
      <c r="E41" s="12"/>
      <c r="F41" s="12"/>
      <c r="G41" s="12"/>
      <c r="H41" s="12"/>
      <c r="I41" s="12"/>
      <c r="J41" s="12"/>
      <c r="K41" s="14"/>
    </row>
    <row r="42" spans="1:11" s="4" customFormat="1" ht="11.25" customHeight="1">
      <c r="A42" s="29" t="s">
        <v>24</v>
      </c>
      <c r="B42" s="11">
        <f t="shared" si="0"/>
        <v>3836</v>
      </c>
      <c r="C42" s="13">
        <v>399</v>
      </c>
      <c r="D42" s="13">
        <v>1068</v>
      </c>
      <c r="E42" s="12">
        <v>188</v>
      </c>
      <c r="F42" s="12">
        <v>223</v>
      </c>
      <c r="G42" s="12">
        <v>395</v>
      </c>
      <c r="H42" s="12">
        <v>350</v>
      </c>
      <c r="I42" s="12">
        <v>615</v>
      </c>
      <c r="J42" s="12">
        <v>598</v>
      </c>
      <c r="K42" s="14">
        <v>18969</v>
      </c>
    </row>
    <row r="43" spans="1:11" s="4" customFormat="1" ht="11.25" customHeight="1">
      <c r="A43" s="1"/>
      <c r="B43" s="11"/>
      <c r="C43" s="13"/>
      <c r="D43" s="13"/>
      <c r="E43" s="12"/>
      <c r="F43" s="12"/>
      <c r="G43" s="12"/>
      <c r="H43" s="12"/>
      <c r="I43" s="12"/>
      <c r="J43" s="12"/>
      <c r="K43" s="14"/>
    </row>
    <row r="44" spans="1:11" ht="11.25" customHeight="1">
      <c r="A44" s="29" t="s">
        <v>11</v>
      </c>
      <c r="B44" s="11"/>
      <c r="C44" s="11"/>
      <c r="D44" s="11"/>
      <c r="E44" s="12"/>
      <c r="F44" s="12"/>
      <c r="G44" s="12"/>
      <c r="H44" s="12"/>
      <c r="I44" s="12"/>
      <c r="J44" s="12"/>
      <c r="K44" s="14"/>
    </row>
    <row r="45" spans="1:11" ht="11.25" customHeight="1">
      <c r="A45" s="1" t="s">
        <v>7</v>
      </c>
      <c r="B45" s="11">
        <f>SUM(C45:J45)</f>
        <v>3547</v>
      </c>
      <c r="C45" s="13">
        <v>242</v>
      </c>
      <c r="D45" s="13">
        <v>1216</v>
      </c>
      <c r="E45" s="13">
        <v>154</v>
      </c>
      <c r="F45" s="13">
        <v>213</v>
      </c>
      <c r="G45" s="13">
        <v>238</v>
      </c>
      <c r="H45" s="13">
        <v>307</v>
      </c>
      <c r="I45" s="13">
        <v>511</v>
      </c>
      <c r="J45" s="13">
        <v>666</v>
      </c>
      <c r="K45" s="14">
        <v>14523</v>
      </c>
    </row>
    <row r="46" spans="1:11" ht="11.25" customHeight="1">
      <c r="A46" s="1" t="s">
        <v>8</v>
      </c>
      <c r="B46" s="11">
        <f>SUM(C46:J46)</f>
        <v>7450</v>
      </c>
      <c r="C46" s="13">
        <v>792</v>
      </c>
      <c r="D46" s="13">
        <v>2084</v>
      </c>
      <c r="E46" s="13">
        <v>479</v>
      </c>
      <c r="F46" s="13">
        <v>492</v>
      </c>
      <c r="G46" s="13">
        <v>754</v>
      </c>
      <c r="H46" s="13">
        <v>778</v>
      </c>
      <c r="I46" s="13">
        <v>1218</v>
      </c>
      <c r="J46" s="13">
        <v>853</v>
      </c>
      <c r="K46" s="14">
        <v>42648</v>
      </c>
    </row>
    <row r="47" spans="1:11" ht="11.25" customHeight="1">
      <c r="A47" s="1" t="s">
        <v>9</v>
      </c>
      <c r="B47" s="11">
        <f>SUM(C47:J47)</f>
        <v>7683</v>
      </c>
      <c r="C47" s="12">
        <f aca="true" t="shared" si="2" ref="C47:K47">C45+C46-C48</f>
        <v>754</v>
      </c>
      <c r="D47" s="12">
        <f t="shared" si="2"/>
        <v>2179</v>
      </c>
      <c r="E47" s="12">
        <f t="shared" si="2"/>
        <v>436</v>
      </c>
      <c r="F47" s="12">
        <f t="shared" si="2"/>
        <v>518</v>
      </c>
      <c r="G47" s="12">
        <f t="shared" si="2"/>
        <v>732</v>
      </c>
      <c r="H47" s="12">
        <f t="shared" si="2"/>
        <v>808</v>
      </c>
      <c r="I47" s="12">
        <f t="shared" si="2"/>
        <v>1240</v>
      </c>
      <c r="J47" s="12">
        <f t="shared" si="2"/>
        <v>1016</v>
      </c>
      <c r="K47" s="20">
        <f t="shared" si="2"/>
        <v>43507</v>
      </c>
    </row>
    <row r="48" spans="1:11" ht="11.25" customHeight="1">
      <c r="A48" s="1" t="s">
        <v>10</v>
      </c>
      <c r="B48" s="11">
        <f>SUM(C48:J48)</f>
        <v>3314</v>
      </c>
      <c r="C48" s="13">
        <v>280</v>
      </c>
      <c r="D48" s="13">
        <v>1121</v>
      </c>
      <c r="E48" s="13">
        <v>197</v>
      </c>
      <c r="F48" s="13">
        <v>187</v>
      </c>
      <c r="G48" s="13">
        <v>260</v>
      </c>
      <c r="H48" s="13">
        <v>277</v>
      </c>
      <c r="I48" s="13">
        <v>489</v>
      </c>
      <c r="J48" s="13">
        <v>503</v>
      </c>
      <c r="K48" s="14">
        <v>13664</v>
      </c>
    </row>
    <row r="49" spans="1:11" s="4" customFormat="1" ht="11.25" customHeight="1">
      <c r="A49" s="1"/>
      <c r="B49" s="11"/>
      <c r="C49" s="13"/>
      <c r="D49" s="13"/>
      <c r="E49" s="12"/>
      <c r="F49" s="12"/>
      <c r="G49" s="12"/>
      <c r="H49" s="12"/>
      <c r="I49" s="12"/>
      <c r="J49" s="12"/>
      <c r="K49" s="14"/>
    </row>
    <row r="50" ht="11.25" customHeight="1">
      <c r="A50" s="17" t="s">
        <v>12</v>
      </c>
    </row>
    <row r="51" ht="11.25" customHeight="1">
      <c r="A51" s="1"/>
    </row>
    <row r="52" spans="1:10" ht="11.25" customHeight="1">
      <c r="A52" s="29" t="s">
        <v>6</v>
      </c>
      <c r="E52" s="19"/>
      <c r="F52" s="19"/>
      <c r="G52" s="19"/>
      <c r="H52" s="19"/>
      <c r="I52" s="19"/>
      <c r="J52" s="19"/>
    </row>
    <row r="53" spans="1:11" ht="11.25" customHeight="1">
      <c r="A53" s="3" t="s">
        <v>7</v>
      </c>
      <c r="B53" s="20">
        <f aca="true" t="shared" si="3" ref="B53:K54">SUM(B21,B37)</f>
        <v>84690</v>
      </c>
      <c r="C53" s="20">
        <f aca="true" t="shared" si="4" ref="C53:D56">SUM(C21,C37)</f>
        <v>9834</v>
      </c>
      <c r="D53" s="20">
        <f t="shared" si="4"/>
        <v>23089</v>
      </c>
      <c r="E53" s="20">
        <f t="shared" si="3"/>
        <v>4428</v>
      </c>
      <c r="F53" s="20">
        <f t="shared" si="3"/>
        <v>5616</v>
      </c>
      <c r="G53" s="20">
        <f t="shared" si="3"/>
        <v>7083</v>
      </c>
      <c r="H53" s="20">
        <f t="shared" si="3"/>
        <v>7404</v>
      </c>
      <c r="I53" s="20">
        <f aca="true" t="shared" si="5" ref="I53:J56">SUM(I21,I37)</f>
        <v>12938</v>
      </c>
      <c r="J53" s="20">
        <f t="shared" si="5"/>
        <v>14298</v>
      </c>
      <c r="K53" s="20">
        <f t="shared" si="3"/>
        <v>329582</v>
      </c>
    </row>
    <row r="54" spans="1:11" ht="11.25" customHeight="1">
      <c r="A54" s="3" t="s">
        <v>8</v>
      </c>
      <c r="B54" s="20">
        <f t="shared" si="3"/>
        <v>62683</v>
      </c>
      <c r="C54" s="20">
        <f t="shared" si="4"/>
        <v>6611</v>
      </c>
      <c r="D54" s="20">
        <f t="shared" si="4"/>
        <v>14697</v>
      </c>
      <c r="E54" s="20">
        <f t="shared" si="3"/>
        <v>4160</v>
      </c>
      <c r="F54" s="20">
        <f t="shared" si="3"/>
        <v>4425</v>
      </c>
      <c r="G54" s="20">
        <f t="shared" si="3"/>
        <v>5621</v>
      </c>
      <c r="H54" s="20">
        <f t="shared" si="3"/>
        <v>7552</v>
      </c>
      <c r="I54" s="20">
        <f t="shared" si="5"/>
        <v>12096</v>
      </c>
      <c r="J54" s="20">
        <f t="shared" si="5"/>
        <v>7521</v>
      </c>
      <c r="K54" s="20">
        <f t="shared" si="3"/>
        <v>287350</v>
      </c>
    </row>
    <row r="55" spans="1:11" ht="11.25" customHeight="1">
      <c r="A55" s="3" t="s">
        <v>9</v>
      </c>
      <c r="B55" s="20">
        <f aca="true" t="shared" si="6" ref="B55:K56">SUM(B23,B39)</f>
        <v>73824</v>
      </c>
      <c r="C55" s="20">
        <f t="shared" si="4"/>
        <v>7749</v>
      </c>
      <c r="D55" s="20">
        <f t="shared" si="4"/>
        <v>17756</v>
      </c>
      <c r="E55" s="20">
        <f t="shared" si="6"/>
        <v>4575</v>
      </c>
      <c r="F55" s="20">
        <f t="shared" si="6"/>
        <v>5298</v>
      </c>
      <c r="G55" s="20">
        <f t="shared" si="6"/>
        <v>7127</v>
      </c>
      <c r="H55" s="20">
        <f t="shared" si="6"/>
        <v>8315</v>
      </c>
      <c r="I55" s="20">
        <f t="shared" si="5"/>
        <v>13300</v>
      </c>
      <c r="J55" s="20">
        <f t="shared" si="5"/>
        <v>9704</v>
      </c>
      <c r="K55" s="20">
        <f t="shared" si="6"/>
        <v>329110</v>
      </c>
    </row>
    <row r="56" spans="1:11" ht="11.25" customHeight="1">
      <c r="A56" s="3" t="s">
        <v>10</v>
      </c>
      <c r="B56" s="20">
        <f t="shared" si="6"/>
        <v>73465</v>
      </c>
      <c r="C56" s="20">
        <f t="shared" si="4"/>
        <v>8696</v>
      </c>
      <c r="D56" s="20">
        <f t="shared" si="4"/>
        <v>19979</v>
      </c>
      <c r="E56" s="20">
        <f t="shared" si="6"/>
        <v>4013</v>
      </c>
      <c r="F56" s="20">
        <f t="shared" si="6"/>
        <v>4743</v>
      </c>
      <c r="G56" s="20">
        <f t="shared" si="6"/>
        <v>5577</v>
      </c>
      <c r="H56" s="20">
        <f t="shared" si="6"/>
        <v>6641</v>
      </c>
      <c r="I56" s="20">
        <f t="shared" si="5"/>
        <v>11692</v>
      </c>
      <c r="J56" s="20">
        <f t="shared" si="5"/>
        <v>12124</v>
      </c>
      <c r="K56" s="20">
        <f t="shared" si="6"/>
        <v>286499</v>
      </c>
    </row>
    <row r="57" spans="1:11" ht="11.25" customHeight="1">
      <c r="A57" s="1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s="4" customFormat="1" ht="11.25" customHeight="1">
      <c r="A58" s="29" t="s">
        <v>24</v>
      </c>
      <c r="B58" s="20">
        <f aca="true" t="shared" si="7" ref="B58:K58">SUM(B26,B42)</f>
        <v>26957</v>
      </c>
      <c r="C58" s="20">
        <f t="shared" si="7"/>
        <v>2629</v>
      </c>
      <c r="D58" s="20">
        <f t="shared" si="7"/>
        <v>6477</v>
      </c>
      <c r="E58" s="20">
        <f t="shared" si="7"/>
        <v>1547</v>
      </c>
      <c r="F58" s="20">
        <f t="shared" si="7"/>
        <v>1837</v>
      </c>
      <c r="G58" s="20">
        <f t="shared" si="7"/>
        <v>2472</v>
      </c>
      <c r="H58" s="20">
        <f t="shared" si="7"/>
        <v>3258</v>
      </c>
      <c r="I58" s="20">
        <f t="shared" si="7"/>
        <v>5129</v>
      </c>
      <c r="J58" s="20">
        <f t="shared" si="7"/>
        <v>3608</v>
      </c>
      <c r="K58" s="20">
        <f t="shared" si="7"/>
        <v>143351</v>
      </c>
    </row>
    <row r="59" spans="1:11" ht="11.25" customHeight="1">
      <c r="A59" s="3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1.25" customHeight="1">
      <c r="A60" s="29" t="s">
        <v>11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1.25" customHeight="1">
      <c r="A61" s="3" t="s">
        <v>7</v>
      </c>
      <c r="B61" s="20">
        <f>B29+B45</f>
        <v>11193</v>
      </c>
      <c r="C61" s="20">
        <f aca="true" t="shared" si="8" ref="C61:K61">C29+C45</f>
        <v>1143</v>
      </c>
      <c r="D61" s="20">
        <f t="shared" si="8"/>
        <v>3228</v>
      </c>
      <c r="E61" s="20">
        <f t="shared" si="8"/>
        <v>556</v>
      </c>
      <c r="F61" s="20">
        <f t="shared" si="8"/>
        <v>662</v>
      </c>
      <c r="G61" s="20">
        <f t="shared" si="8"/>
        <v>815</v>
      </c>
      <c r="H61" s="20">
        <f t="shared" si="8"/>
        <v>1092</v>
      </c>
      <c r="I61" s="20">
        <f t="shared" si="8"/>
        <v>1828</v>
      </c>
      <c r="J61" s="20">
        <f t="shared" si="8"/>
        <v>1869</v>
      </c>
      <c r="K61" s="20">
        <f t="shared" si="8"/>
        <v>44375</v>
      </c>
    </row>
    <row r="62" spans="1:11" ht="11.25" customHeight="1">
      <c r="A62" s="3" t="s">
        <v>8</v>
      </c>
      <c r="B62" s="20">
        <f aca="true" t="shared" si="9" ref="B62:K64">B30+B46</f>
        <v>18385</v>
      </c>
      <c r="C62" s="20">
        <f t="shared" si="9"/>
        <v>2178</v>
      </c>
      <c r="D62" s="20">
        <f t="shared" si="9"/>
        <v>5075</v>
      </c>
      <c r="E62" s="20">
        <f t="shared" si="9"/>
        <v>1144</v>
      </c>
      <c r="F62" s="20">
        <f t="shared" si="9"/>
        <v>1199</v>
      </c>
      <c r="G62" s="20">
        <f t="shared" si="9"/>
        <v>1849</v>
      </c>
      <c r="H62" s="20">
        <f t="shared" si="9"/>
        <v>2059</v>
      </c>
      <c r="I62" s="20">
        <f t="shared" si="9"/>
        <v>2910</v>
      </c>
      <c r="J62" s="20">
        <f t="shared" si="9"/>
        <v>1971</v>
      </c>
      <c r="K62" s="20">
        <f t="shared" si="9"/>
        <v>95396</v>
      </c>
    </row>
    <row r="63" spans="1:11" s="4" customFormat="1" ht="11.25" customHeight="1">
      <c r="A63" s="3" t="s">
        <v>9</v>
      </c>
      <c r="B63" s="20">
        <f t="shared" si="9"/>
        <v>19330</v>
      </c>
      <c r="C63" s="20">
        <f t="shared" si="9"/>
        <v>2175</v>
      </c>
      <c r="D63" s="20">
        <f t="shared" si="9"/>
        <v>5190</v>
      </c>
      <c r="E63" s="20">
        <f t="shared" si="9"/>
        <v>1170</v>
      </c>
      <c r="F63" s="20">
        <f t="shared" si="9"/>
        <v>1383</v>
      </c>
      <c r="G63" s="20">
        <f t="shared" si="9"/>
        <v>1804</v>
      </c>
      <c r="H63" s="20">
        <f t="shared" si="9"/>
        <v>2202</v>
      </c>
      <c r="I63" s="20">
        <f t="shared" si="9"/>
        <v>2932</v>
      </c>
      <c r="J63" s="20">
        <f t="shared" si="9"/>
        <v>2474</v>
      </c>
      <c r="K63" s="20">
        <f t="shared" si="9"/>
        <v>98876</v>
      </c>
    </row>
    <row r="64" spans="1:11" ht="11.25" customHeight="1">
      <c r="A64" s="3" t="s">
        <v>10</v>
      </c>
      <c r="B64" s="20">
        <f t="shared" si="9"/>
        <v>10248</v>
      </c>
      <c r="C64" s="20">
        <f t="shared" si="9"/>
        <v>1146</v>
      </c>
      <c r="D64" s="20">
        <f t="shared" si="9"/>
        <v>3113</v>
      </c>
      <c r="E64" s="20">
        <f t="shared" si="9"/>
        <v>530</v>
      </c>
      <c r="F64" s="20">
        <f t="shared" si="9"/>
        <v>478</v>
      </c>
      <c r="G64" s="20">
        <f t="shared" si="9"/>
        <v>860</v>
      </c>
      <c r="H64" s="20">
        <f t="shared" si="9"/>
        <v>949</v>
      </c>
      <c r="I64" s="20">
        <f t="shared" si="9"/>
        <v>1806</v>
      </c>
      <c r="J64" s="20">
        <f t="shared" si="9"/>
        <v>1366</v>
      </c>
      <c r="K64" s="20">
        <f t="shared" si="9"/>
        <v>40895</v>
      </c>
    </row>
    <row r="65" spans="1:11" ht="11.25" customHeight="1">
      <c r="A65" s="33"/>
      <c r="B65" s="34"/>
      <c r="C65" s="34"/>
      <c r="D65" s="34"/>
      <c r="E65" s="35"/>
      <c r="F65" s="35"/>
      <c r="G65" s="35"/>
      <c r="H65" s="35"/>
      <c r="I65" s="35"/>
      <c r="J65" s="35"/>
      <c r="K65" s="36"/>
    </row>
    <row r="66" spans="1:11" ht="11.25" customHeight="1">
      <c r="A66" s="16"/>
      <c r="B66" s="11"/>
      <c r="C66" s="11"/>
      <c r="D66" s="11"/>
      <c r="E66" s="13"/>
      <c r="F66" s="13"/>
      <c r="G66" s="13"/>
      <c r="H66" s="13"/>
      <c r="I66" s="13"/>
      <c r="J66" s="13"/>
      <c r="K66" s="31"/>
    </row>
    <row r="67" ht="11.25" customHeight="1">
      <c r="A67" s="24" t="s">
        <v>16</v>
      </c>
    </row>
    <row r="69" ht="11.25" customHeight="1">
      <c r="A69" s="17" t="s">
        <v>5</v>
      </c>
    </row>
    <row r="71" ht="11.25" customHeight="1">
      <c r="A71" s="32" t="s">
        <v>6</v>
      </c>
    </row>
    <row r="72" spans="1:11" ht="11.25" customHeight="1">
      <c r="A72" s="2" t="s">
        <v>7</v>
      </c>
      <c r="B72" s="8">
        <v>68273</v>
      </c>
      <c r="C72" s="8">
        <v>8154</v>
      </c>
      <c r="D72" s="8">
        <v>18596</v>
      </c>
      <c r="E72" s="9">
        <v>3763</v>
      </c>
      <c r="F72" s="9">
        <v>4450</v>
      </c>
      <c r="G72" s="9">
        <v>5136</v>
      </c>
      <c r="H72" s="9">
        <v>6238</v>
      </c>
      <c r="I72" s="9">
        <v>10917</v>
      </c>
      <c r="J72" s="9">
        <v>11019</v>
      </c>
      <c r="K72" s="8">
        <v>322329</v>
      </c>
    </row>
    <row r="73" spans="1:11" ht="11.25" customHeight="1">
      <c r="A73" s="2" t="s">
        <v>8</v>
      </c>
      <c r="B73" s="8">
        <v>53694</v>
      </c>
      <c r="C73" s="8">
        <v>5844</v>
      </c>
      <c r="D73" s="8">
        <v>12380</v>
      </c>
      <c r="E73" s="9">
        <v>3669</v>
      </c>
      <c r="F73" s="9">
        <v>3598</v>
      </c>
      <c r="G73" s="9">
        <v>4614</v>
      </c>
      <c r="H73" s="9">
        <v>7070</v>
      </c>
      <c r="I73" s="9">
        <v>10683</v>
      </c>
      <c r="J73" s="9">
        <v>5836</v>
      </c>
      <c r="K73" s="8">
        <v>296484</v>
      </c>
    </row>
    <row r="74" spans="1:11" ht="11.25" customHeight="1">
      <c r="A74" s="2" t="s">
        <v>9</v>
      </c>
      <c r="B74" s="8">
        <v>62976</v>
      </c>
      <c r="C74" s="8">
        <v>6206</v>
      </c>
      <c r="D74" s="8">
        <v>15619</v>
      </c>
      <c r="E74" s="9">
        <v>3974</v>
      </c>
      <c r="F74" s="9">
        <v>3822</v>
      </c>
      <c r="G74" s="9">
        <v>5364</v>
      </c>
      <c r="H74" s="9">
        <v>8188</v>
      </c>
      <c r="I74" s="9">
        <v>12069</v>
      </c>
      <c r="J74" s="9">
        <v>7734</v>
      </c>
      <c r="K74" s="8">
        <v>329279</v>
      </c>
    </row>
    <row r="75" spans="1:11" ht="11.25" customHeight="1">
      <c r="A75" s="2" t="s">
        <v>10</v>
      </c>
      <c r="B75" s="8">
        <v>58991</v>
      </c>
      <c r="C75" s="8">
        <v>7792</v>
      </c>
      <c r="D75" s="8">
        <v>15357</v>
      </c>
      <c r="E75" s="9">
        <v>3458</v>
      </c>
      <c r="F75" s="9">
        <v>4226</v>
      </c>
      <c r="G75" s="9">
        <v>4386</v>
      </c>
      <c r="H75" s="9">
        <v>5120</v>
      </c>
      <c r="I75" s="9">
        <v>9531</v>
      </c>
      <c r="J75" s="9">
        <v>9121</v>
      </c>
      <c r="K75" s="8">
        <v>289534</v>
      </c>
    </row>
    <row r="77" spans="1:11" ht="11.25" customHeight="1">
      <c r="A77" s="32" t="s">
        <v>13</v>
      </c>
      <c r="B77" s="8">
        <v>38369</v>
      </c>
      <c r="C77" s="8">
        <v>3687</v>
      </c>
      <c r="D77" s="8">
        <v>9286</v>
      </c>
      <c r="E77" s="9">
        <v>2196</v>
      </c>
      <c r="F77" s="9">
        <v>2467</v>
      </c>
      <c r="G77" s="9">
        <v>3671</v>
      </c>
      <c r="H77" s="9">
        <v>5348</v>
      </c>
      <c r="I77" s="9">
        <v>7196</v>
      </c>
      <c r="J77" s="9">
        <v>4518</v>
      </c>
      <c r="K77" s="8">
        <v>213002</v>
      </c>
    </row>
    <row r="79" ht="11.25" customHeight="1">
      <c r="A79" s="32" t="s">
        <v>11</v>
      </c>
    </row>
    <row r="80" spans="1:11" ht="11.25" customHeight="1">
      <c r="A80" s="2" t="s">
        <v>7</v>
      </c>
      <c r="B80" s="8">
        <v>6934</v>
      </c>
      <c r="C80" s="8">
        <v>866</v>
      </c>
      <c r="D80" s="8">
        <v>1992</v>
      </c>
      <c r="E80" s="9">
        <v>333</v>
      </c>
      <c r="F80" s="9">
        <v>291</v>
      </c>
      <c r="G80" s="9">
        <v>600</v>
      </c>
      <c r="H80" s="9">
        <v>672</v>
      </c>
      <c r="I80" s="9">
        <v>1317</v>
      </c>
      <c r="J80" s="9">
        <v>863</v>
      </c>
      <c r="K80" s="8">
        <v>33302</v>
      </c>
    </row>
    <row r="81" spans="1:11" ht="11.25" customHeight="1">
      <c r="A81" s="2" t="s">
        <v>8</v>
      </c>
      <c r="B81" s="8">
        <v>11850</v>
      </c>
      <c r="C81" s="8">
        <v>1654</v>
      </c>
      <c r="D81" s="8">
        <v>3669</v>
      </c>
      <c r="E81" s="9">
        <v>656</v>
      </c>
      <c r="F81" s="9">
        <v>732</v>
      </c>
      <c r="G81" s="9">
        <v>1117</v>
      </c>
      <c r="H81" s="9">
        <v>1480</v>
      </c>
      <c r="I81" s="9">
        <v>1426</v>
      </c>
      <c r="J81" s="9">
        <v>1116</v>
      </c>
      <c r="K81" s="8">
        <v>67001</v>
      </c>
    </row>
    <row r="82" spans="1:11" ht="11.25" customHeight="1">
      <c r="A82" s="2" t="s">
        <v>9</v>
      </c>
      <c r="B82" s="8">
        <v>11763</v>
      </c>
      <c r="C82" s="8">
        <v>1603</v>
      </c>
      <c r="D82" s="8">
        <v>3597</v>
      </c>
      <c r="E82" s="9">
        <v>664</v>
      </c>
      <c r="F82" s="9">
        <v>658</v>
      </c>
      <c r="G82" s="9">
        <v>1094</v>
      </c>
      <c r="H82" s="9">
        <v>1436</v>
      </c>
      <c r="I82" s="9">
        <v>1671</v>
      </c>
      <c r="J82" s="9">
        <v>1040</v>
      </c>
      <c r="K82" s="8">
        <v>67592</v>
      </c>
    </row>
    <row r="83" spans="1:11" ht="11.25" customHeight="1">
      <c r="A83" s="2" t="s">
        <v>10</v>
      </c>
      <c r="B83" s="8">
        <v>7021</v>
      </c>
      <c r="C83" s="8">
        <v>917</v>
      </c>
      <c r="D83" s="8">
        <v>2064</v>
      </c>
      <c r="E83" s="9">
        <v>325</v>
      </c>
      <c r="F83" s="9">
        <v>365</v>
      </c>
      <c r="G83" s="9">
        <v>623</v>
      </c>
      <c r="H83" s="9">
        <v>716</v>
      </c>
      <c r="I83" s="9">
        <v>1072</v>
      </c>
      <c r="J83" s="9">
        <v>939</v>
      </c>
      <c r="K83" s="8">
        <v>32711</v>
      </c>
    </row>
    <row r="85" ht="11.25" customHeight="1">
      <c r="A85" s="17" t="s">
        <v>23</v>
      </c>
    </row>
    <row r="87" ht="11.25" customHeight="1">
      <c r="A87" s="32" t="s">
        <v>6</v>
      </c>
    </row>
    <row r="88" spans="1:11" ht="11.25" customHeight="1">
      <c r="A88" s="2" t="s">
        <v>7</v>
      </c>
      <c r="B88" s="8">
        <v>8506</v>
      </c>
      <c r="C88" s="8">
        <v>822</v>
      </c>
      <c r="D88" s="8">
        <v>2504</v>
      </c>
      <c r="E88" s="9">
        <v>447</v>
      </c>
      <c r="F88" s="9">
        <v>480</v>
      </c>
      <c r="G88" s="9">
        <v>701</v>
      </c>
      <c r="H88" s="9">
        <v>680</v>
      </c>
      <c r="I88" s="9">
        <v>1264</v>
      </c>
      <c r="J88" s="9">
        <v>1608</v>
      </c>
      <c r="K88" s="8">
        <v>41986</v>
      </c>
    </row>
    <row r="89" spans="1:11" ht="11.25" customHeight="1">
      <c r="A89" s="2" t="s">
        <v>8</v>
      </c>
      <c r="B89" s="8">
        <v>13176</v>
      </c>
      <c r="C89" s="8">
        <v>1423</v>
      </c>
      <c r="D89" s="8">
        <v>3544</v>
      </c>
      <c r="E89" s="9">
        <v>737</v>
      </c>
      <c r="F89" s="9">
        <v>831</v>
      </c>
      <c r="G89" s="9">
        <v>1399</v>
      </c>
      <c r="H89" s="9">
        <v>1317</v>
      </c>
      <c r="I89" s="9">
        <v>2211</v>
      </c>
      <c r="J89" s="9">
        <v>1714</v>
      </c>
      <c r="K89" s="8">
        <v>80919</v>
      </c>
    </row>
    <row r="90" spans="1:11" ht="11.25" customHeight="1">
      <c r="A90" s="2" t="s">
        <v>9</v>
      </c>
      <c r="B90" s="8">
        <v>13534</v>
      </c>
      <c r="C90" s="8">
        <v>1407</v>
      </c>
      <c r="D90" s="8">
        <v>3713</v>
      </c>
      <c r="E90" s="9">
        <v>792</v>
      </c>
      <c r="F90" s="9">
        <v>813</v>
      </c>
      <c r="G90" s="9">
        <v>1366</v>
      </c>
      <c r="H90" s="9">
        <v>1416</v>
      </c>
      <c r="I90" s="9">
        <v>2251</v>
      </c>
      <c r="J90" s="9">
        <v>1776</v>
      </c>
      <c r="K90" s="8">
        <v>81200</v>
      </c>
    </row>
    <row r="91" spans="1:11" ht="11.25" customHeight="1">
      <c r="A91" s="2" t="s">
        <v>10</v>
      </c>
      <c r="B91" s="8">
        <v>8148</v>
      </c>
      <c r="C91" s="8">
        <v>838</v>
      </c>
      <c r="D91" s="8">
        <v>2335</v>
      </c>
      <c r="E91" s="9">
        <v>392</v>
      </c>
      <c r="F91" s="9">
        <v>498</v>
      </c>
      <c r="G91" s="9">
        <v>734</v>
      </c>
      <c r="H91" s="9">
        <v>581</v>
      </c>
      <c r="I91" s="9">
        <v>1224</v>
      </c>
      <c r="J91" s="9">
        <v>1546</v>
      </c>
      <c r="K91" s="8">
        <v>41705</v>
      </c>
    </row>
    <row r="93" spans="1:11" ht="11.25" customHeight="1">
      <c r="A93" s="32" t="s">
        <v>13</v>
      </c>
      <c r="B93" s="8">
        <v>8132</v>
      </c>
      <c r="C93" s="8">
        <v>951</v>
      </c>
      <c r="D93" s="8">
        <v>2108</v>
      </c>
      <c r="E93" s="9">
        <v>462</v>
      </c>
      <c r="F93" s="9">
        <v>449</v>
      </c>
      <c r="G93" s="9">
        <v>822</v>
      </c>
      <c r="H93" s="9">
        <v>815</v>
      </c>
      <c r="I93" s="9">
        <v>1548</v>
      </c>
      <c r="J93" s="9">
        <v>977</v>
      </c>
      <c r="K93" s="8">
        <v>55978</v>
      </c>
    </row>
    <row r="95" ht="11.25" customHeight="1">
      <c r="A95" s="17" t="s">
        <v>12</v>
      </c>
    </row>
    <row r="97" spans="1:11" ht="11.25" customHeight="1">
      <c r="A97" s="32" t="s">
        <v>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1.25" customHeight="1">
      <c r="A98" s="32" t="s">
        <v>7</v>
      </c>
      <c r="B98" s="19">
        <v>76779</v>
      </c>
      <c r="C98" s="19">
        <v>8976</v>
      </c>
      <c r="D98" s="19">
        <v>21100</v>
      </c>
      <c r="E98" s="19">
        <v>4210</v>
      </c>
      <c r="F98" s="19">
        <v>4930</v>
      </c>
      <c r="G98" s="19">
        <v>5837</v>
      </c>
      <c r="H98" s="19">
        <v>6918</v>
      </c>
      <c r="I98" s="19">
        <v>12181</v>
      </c>
      <c r="J98" s="19">
        <v>12627</v>
      </c>
      <c r="K98" s="19">
        <v>364315</v>
      </c>
    </row>
    <row r="99" spans="1:11" ht="11.25" customHeight="1">
      <c r="A99" s="32" t="s">
        <v>8</v>
      </c>
      <c r="B99" s="19">
        <v>66870</v>
      </c>
      <c r="C99" s="19">
        <v>7267</v>
      </c>
      <c r="D99" s="19">
        <v>15924</v>
      </c>
      <c r="E99" s="19">
        <v>4406</v>
      </c>
      <c r="F99" s="19">
        <v>4429</v>
      </c>
      <c r="G99" s="19">
        <v>6013</v>
      </c>
      <c r="H99" s="19">
        <v>8387</v>
      </c>
      <c r="I99" s="19">
        <v>12894</v>
      </c>
      <c r="J99" s="19">
        <v>7550</v>
      </c>
      <c r="K99" s="19">
        <v>377403</v>
      </c>
    </row>
    <row r="100" spans="1:11" ht="11.25" customHeight="1">
      <c r="A100" s="32" t="s">
        <v>9</v>
      </c>
      <c r="B100" s="19">
        <v>76510</v>
      </c>
      <c r="C100" s="19">
        <v>7613</v>
      </c>
      <c r="D100" s="19">
        <v>19332</v>
      </c>
      <c r="E100" s="19">
        <v>4766</v>
      </c>
      <c r="F100" s="19">
        <v>4635</v>
      </c>
      <c r="G100" s="19">
        <v>6730</v>
      </c>
      <c r="H100" s="19">
        <v>9604</v>
      </c>
      <c r="I100" s="19">
        <v>14320</v>
      </c>
      <c r="J100" s="19">
        <v>9510</v>
      </c>
      <c r="K100" s="19">
        <v>410479</v>
      </c>
    </row>
    <row r="101" spans="1:11" ht="11.25" customHeight="1">
      <c r="A101" s="32" t="s">
        <v>10</v>
      </c>
      <c r="B101" s="19">
        <v>67139</v>
      </c>
      <c r="C101" s="19">
        <v>8630</v>
      </c>
      <c r="D101" s="19">
        <v>17692</v>
      </c>
      <c r="E101" s="19">
        <v>3850</v>
      </c>
      <c r="F101" s="19">
        <v>4724</v>
      </c>
      <c r="G101" s="19">
        <v>5120</v>
      </c>
      <c r="H101" s="19">
        <v>5701</v>
      </c>
      <c r="I101" s="19">
        <v>10755</v>
      </c>
      <c r="J101" s="19">
        <v>10667</v>
      </c>
      <c r="K101" s="19">
        <v>331239</v>
      </c>
    </row>
    <row r="102" spans="1:11" ht="11.25" customHeight="1">
      <c r="A102" s="32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1.25" customHeight="1">
      <c r="A103" s="32" t="s">
        <v>13</v>
      </c>
      <c r="B103" s="19">
        <v>46501</v>
      </c>
      <c r="C103" s="19">
        <v>4638</v>
      </c>
      <c r="D103" s="19">
        <v>11394</v>
      </c>
      <c r="E103" s="19">
        <v>2658</v>
      </c>
      <c r="F103" s="19">
        <v>2916</v>
      </c>
      <c r="G103" s="19">
        <v>4493</v>
      </c>
      <c r="H103" s="19">
        <v>6163</v>
      </c>
      <c r="I103" s="19">
        <v>8744</v>
      </c>
      <c r="J103" s="19">
        <v>5495</v>
      </c>
      <c r="K103" s="19">
        <v>268980</v>
      </c>
    </row>
    <row r="104" spans="1:11" ht="11.25" customHeight="1">
      <c r="A104" s="32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1.25" customHeight="1">
      <c r="A105" s="32" t="s">
        <v>11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1.25" customHeight="1">
      <c r="A106" s="32" t="s">
        <v>7</v>
      </c>
      <c r="B106" s="19">
        <v>6934</v>
      </c>
      <c r="C106" s="19">
        <v>866</v>
      </c>
      <c r="D106" s="19">
        <v>1992</v>
      </c>
      <c r="E106" s="19">
        <v>333</v>
      </c>
      <c r="F106" s="19">
        <v>291</v>
      </c>
      <c r="G106" s="19">
        <v>600</v>
      </c>
      <c r="H106" s="19">
        <v>672</v>
      </c>
      <c r="I106" s="19">
        <v>1317</v>
      </c>
      <c r="J106" s="19">
        <v>863</v>
      </c>
      <c r="K106" s="19">
        <v>33302</v>
      </c>
    </row>
    <row r="107" spans="1:11" ht="11.25" customHeight="1">
      <c r="A107" s="32" t="s">
        <v>8</v>
      </c>
      <c r="B107" s="19">
        <v>11850</v>
      </c>
      <c r="C107" s="19">
        <v>1654</v>
      </c>
      <c r="D107" s="19">
        <v>3669</v>
      </c>
      <c r="E107" s="19">
        <v>656</v>
      </c>
      <c r="F107" s="19">
        <v>732</v>
      </c>
      <c r="G107" s="19">
        <v>1117</v>
      </c>
      <c r="H107" s="19">
        <v>1480</v>
      </c>
      <c r="I107" s="19">
        <v>1426</v>
      </c>
      <c r="J107" s="19">
        <v>1116</v>
      </c>
      <c r="K107" s="19">
        <v>67001</v>
      </c>
    </row>
    <row r="108" spans="1:11" ht="11.25" customHeight="1">
      <c r="A108" s="32" t="s">
        <v>9</v>
      </c>
      <c r="B108" s="19">
        <v>11763</v>
      </c>
      <c r="C108" s="19">
        <v>1603</v>
      </c>
      <c r="D108" s="19">
        <v>3597</v>
      </c>
      <c r="E108" s="19">
        <v>664</v>
      </c>
      <c r="F108" s="19">
        <v>658</v>
      </c>
      <c r="G108" s="19">
        <v>1094</v>
      </c>
      <c r="H108" s="19">
        <v>1436</v>
      </c>
      <c r="I108" s="19">
        <v>1671</v>
      </c>
      <c r="J108" s="19">
        <v>1040</v>
      </c>
      <c r="K108" s="19">
        <v>67592</v>
      </c>
    </row>
    <row r="109" spans="1:11" ht="11.25" customHeight="1">
      <c r="A109" s="32" t="s">
        <v>10</v>
      </c>
      <c r="B109" s="19">
        <v>7021</v>
      </c>
      <c r="C109" s="19">
        <v>917</v>
      </c>
      <c r="D109" s="19">
        <v>2064</v>
      </c>
      <c r="E109" s="19">
        <v>325</v>
      </c>
      <c r="F109" s="19">
        <v>365</v>
      </c>
      <c r="G109" s="19">
        <v>623</v>
      </c>
      <c r="H109" s="19">
        <v>716</v>
      </c>
      <c r="I109" s="19">
        <v>1072</v>
      </c>
      <c r="J109" s="19">
        <v>939</v>
      </c>
      <c r="K109" s="19">
        <v>32711</v>
      </c>
    </row>
    <row r="110" spans="1:11" ht="11.25" customHeight="1" thickBot="1">
      <c r="A110" s="37"/>
      <c r="B110" s="38"/>
      <c r="C110" s="38"/>
      <c r="D110" s="38"/>
      <c r="E110" s="39"/>
      <c r="F110" s="39"/>
      <c r="G110" s="39"/>
      <c r="H110" s="39"/>
      <c r="I110" s="39"/>
      <c r="J110" s="39"/>
      <c r="K110" s="38"/>
    </row>
    <row r="112" ht="11.25" customHeight="1">
      <c r="A112" s="40" t="s">
        <v>15</v>
      </c>
    </row>
    <row r="114" ht="11.25" customHeight="1">
      <c r="A114" s="40" t="s">
        <v>29</v>
      </c>
    </row>
  </sheetData>
  <printOptions/>
  <pageMargins left="0.75" right="0.75" top="0.5905511811023623" bottom="1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2001-06-06T14:50:15Z</cp:lastPrinted>
  <dcterms:created xsi:type="dcterms:W3CDTF">1999-07-15T08:06:11Z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