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230" windowHeight="4185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<sst xmlns="http://schemas.openxmlformats.org/spreadsheetml/2006/main" count="29" uniqueCount="22">
  <si>
    <t>1987</t>
  </si>
  <si>
    <t>1990</t>
  </si>
  <si>
    <t>ANPE</t>
  </si>
  <si>
    <t>CEMSATSE</t>
  </si>
  <si>
    <t>CGT</t>
  </si>
  <si>
    <t>CSI-CSIF</t>
  </si>
  <si>
    <t>SPAS</t>
  </si>
  <si>
    <t>STES/USTEA</t>
  </si>
  <si>
    <t>UGT</t>
  </si>
  <si>
    <t>Otros</t>
  </si>
  <si>
    <t>18. Participación social y administración de justicia</t>
  </si>
  <si>
    <t>18.1. Participación social</t>
  </si>
  <si>
    <t>18.1.15. Evolución del número de representantes en las elecciones sindicales a la función pública</t>
  </si>
  <si>
    <t xml:space="preserve">                         FUENTE: Consejería de Gobernación</t>
  </si>
  <si>
    <t>18.1.15.G. Evolución del número de representantes en las elecciones sindicales a la función pública</t>
  </si>
  <si>
    <t>1994/1995</t>
  </si>
  <si>
    <t>1998/1999*</t>
  </si>
  <si>
    <t xml:space="preserve">                         de las elecciones.</t>
  </si>
  <si>
    <t>CC.OO.</t>
  </si>
  <si>
    <t xml:space="preserve">                         *No incluye los representates obtenidos por el personal al servicio de las instituciones sanitarias del área centro de Sevilla por estar pendiente la repetición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</si>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</sst>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;;\-"/>
  </numFmts>
  <fonts count="13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color indexed="10"/>
      <name val="Arial"/>
      <family val="2"/>
    </font>
    <font>
      <b/>
      <sz val="11"/>
      <color indexed="8"/>
      <name val="Arial"/>
      <family val="2"/>
    </font>
    <font>
      <sz val="15.5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HelveticaNeue Condensed"/>
      <family val="2"/>
    </font>
    <font>
      <b/>
      <sz val="8"/>
      <color indexed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" fontId="1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2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 quotePrefix="1">
      <alignment horizontal="left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/>
    </xf>
    <xf numFmtId="3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2" xfId="0" applyFill="1" applyBorder="1" applyAlignment="1">
      <alignment/>
    </xf>
    <xf numFmtId="3" fontId="5" fillId="2" borderId="2" xfId="0" applyNumberFormat="1" applyFont="1" applyFill="1" applyBorder="1" applyAlignment="1" quotePrefix="1">
      <alignment horizontal="left"/>
    </xf>
    <xf numFmtId="0" fontId="7" fillId="2" borderId="0" xfId="0" applyFont="1" applyFill="1" applyAlignment="1" quotePrefix="1">
      <alignment horizontal="left"/>
    </xf>
    <xf numFmtId="0" fontId="8" fillId="2" borderId="0" xfId="0" applyFont="1" applyFill="1" applyAlignment="1" quotePrefix="1">
      <alignment horizontal="left"/>
    </xf>
    <xf numFmtId="180" fontId="7" fillId="2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45"/>
          <c:w val="0.77225"/>
          <c:h val="0.931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ANPE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A!$B$13:$E$13</c:f>
              <c:strCache>
                <c:ptCount val="4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1998/1999*</c:v>
                </c:pt>
              </c:strCache>
            </c:strRef>
          </c:cat>
          <c:val>
            <c:numRef>
              <c:f>A!$B$15:$E$15</c:f>
              <c:numCache>
                <c:ptCount val="4"/>
                <c:pt idx="0">
                  <c:v>74</c:v>
                </c:pt>
                <c:pt idx="1">
                  <c:v>73</c:v>
                </c:pt>
                <c:pt idx="2">
                  <c:v>68</c:v>
                </c:pt>
                <c:pt idx="3">
                  <c:v>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CC.OO.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A!$B$13:$E$13</c:f>
              <c:strCache>
                <c:ptCount val="4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1998/1999*</c:v>
                </c:pt>
              </c:strCache>
            </c:strRef>
          </c:cat>
          <c:val>
            <c:numRef>
              <c:f>A!$B$16:$E$16</c:f>
              <c:numCache>
                <c:ptCount val="4"/>
                <c:pt idx="0">
                  <c:v>212</c:v>
                </c:pt>
                <c:pt idx="1">
                  <c:v>275</c:v>
                </c:pt>
                <c:pt idx="2">
                  <c:v>325</c:v>
                </c:pt>
                <c:pt idx="3">
                  <c:v>329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A!$A$17</c:f>
              <c:strCache>
                <c:ptCount val="1"/>
                <c:pt idx="0">
                  <c:v>CEMSATSE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A!$B$13:$E$13</c:f>
              <c:strCache>
                <c:ptCount val="4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1998/1999*</c:v>
                </c:pt>
              </c:strCache>
            </c:strRef>
          </c:cat>
          <c:val>
            <c:numRef>
              <c:f>A!$B$17:$E$17</c:f>
              <c:numCache>
                <c:ptCount val="4"/>
                <c:pt idx="0">
                  <c:v>98</c:v>
                </c:pt>
                <c:pt idx="1">
                  <c:v>99</c:v>
                </c:pt>
                <c:pt idx="2">
                  <c:v>248</c:v>
                </c:pt>
                <c:pt idx="3">
                  <c:v>202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A!$A$18</c:f>
              <c:strCache>
                <c:ptCount val="1"/>
                <c:pt idx="0">
                  <c:v>CGT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A!$B$13:$E$13</c:f>
              <c:strCache>
                <c:ptCount val="4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1998/1999*</c:v>
                </c:pt>
              </c:strCache>
            </c:strRef>
          </c:cat>
          <c:val>
            <c:numRef>
              <c:f>A!$B$18:$E$18</c:f>
              <c:numCache>
                <c:ptCount val="4"/>
                <c:pt idx="0">
                  <c:v>0</c:v>
                </c:pt>
                <c:pt idx="1">
                  <c:v>10</c:v>
                </c:pt>
                <c:pt idx="2">
                  <c:v>42</c:v>
                </c:pt>
                <c:pt idx="3">
                  <c:v>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A!$A$19</c:f>
              <c:strCache>
                <c:ptCount val="1"/>
                <c:pt idx="0">
                  <c:v>CSI-CSIF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A!$B$13:$E$13</c:f>
              <c:strCache>
                <c:ptCount val="4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1998/1999*</c:v>
                </c:pt>
              </c:strCache>
            </c:strRef>
          </c:cat>
          <c:val>
            <c:numRef>
              <c:f>A!$B$19:$E$19</c:f>
              <c:numCache>
                <c:ptCount val="4"/>
                <c:pt idx="0">
                  <c:v>240</c:v>
                </c:pt>
                <c:pt idx="1">
                  <c:v>219</c:v>
                </c:pt>
                <c:pt idx="2">
                  <c:v>283</c:v>
                </c:pt>
                <c:pt idx="3">
                  <c:v>345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A!$A$20</c:f>
              <c:strCache>
                <c:ptCount val="1"/>
                <c:pt idx="0">
                  <c:v>SPAS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A!$B$13:$E$13</c:f>
              <c:strCache>
                <c:ptCount val="4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1998/1999*</c:v>
                </c:pt>
              </c:strCache>
            </c:strRef>
          </c:cat>
          <c:val>
            <c:numRef>
              <c:f>A!$B$20:$E$20</c:f>
              <c:numCache>
                <c:ptCount val="4"/>
                <c:pt idx="0">
                  <c:v>0</c:v>
                </c:pt>
                <c:pt idx="1">
                  <c:v>26</c:v>
                </c:pt>
                <c:pt idx="2">
                  <c:v>39</c:v>
                </c:pt>
                <c:pt idx="3">
                  <c:v>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A!$A$21</c:f>
              <c:strCache>
                <c:ptCount val="1"/>
                <c:pt idx="0">
                  <c:v>STES/USTEA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A!$B$13:$E$13</c:f>
              <c:strCache>
                <c:ptCount val="4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1998/1999*</c:v>
                </c:pt>
              </c:strCache>
            </c:strRef>
          </c:cat>
          <c:val>
            <c:numRef>
              <c:f>A!$B$21:$E$21</c:f>
              <c:numCache>
                <c:ptCount val="4"/>
                <c:pt idx="0">
                  <c:v>49</c:v>
                </c:pt>
                <c:pt idx="1">
                  <c:v>44</c:v>
                </c:pt>
                <c:pt idx="2">
                  <c:v>51</c:v>
                </c:pt>
                <c:pt idx="3">
                  <c:v>55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A!$A$22</c:f>
              <c:strCache>
                <c:ptCount val="1"/>
                <c:pt idx="0">
                  <c:v>UGT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A!$B$13:$E$13</c:f>
              <c:strCache>
                <c:ptCount val="4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1998/1999*</c:v>
                </c:pt>
              </c:strCache>
            </c:strRef>
          </c:cat>
          <c:val>
            <c:numRef>
              <c:f>A!$B$22:$E$22</c:f>
              <c:numCache>
                <c:ptCount val="4"/>
                <c:pt idx="0">
                  <c:v>158</c:v>
                </c:pt>
                <c:pt idx="1">
                  <c:v>213</c:v>
                </c:pt>
                <c:pt idx="2">
                  <c:v>193</c:v>
                </c:pt>
                <c:pt idx="3">
                  <c:v>271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A!$A$23</c:f>
              <c:strCache>
                <c:ptCount val="1"/>
                <c:pt idx="0">
                  <c:v>Otros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A!$B$13:$E$13</c:f>
              <c:strCache>
                <c:ptCount val="4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1998/1999*</c:v>
                </c:pt>
              </c:strCache>
            </c:strRef>
          </c:cat>
          <c:val>
            <c:numRef>
              <c:f>A!$B$23:$E$23</c:f>
              <c:numCache>
                <c:ptCount val="4"/>
                <c:pt idx="0">
                  <c:v>37</c:v>
                </c:pt>
                <c:pt idx="1">
                  <c:v>8</c:v>
                </c:pt>
                <c:pt idx="2">
                  <c:v>45</c:v>
                </c:pt>
                <c:pt idx="3">
                  <c:v>131</c:v>
                </c:pt>
              </c:numCache>
            </c:numRef>
          </c:val>
          <c:smooth val="0"/>
        </c:ser>
        <c:axId val="43106464"/>
        <c:axId val="52413857"/>
      </c:lineChart>
      <c:catAx>
        <c:axId val="4310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413857"/>
        <c:crosses val="autoZero"/>
        <c:auto val="1"/>
        <c:lblOffset val="100"/>
        <c:noMultiLvlLbl val="0"/>
      </c:catAx>
      <c:valAx>
        <c:axId val="5241385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106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128"/>
          <c:w val="0.159"/>
          <c:h val="0.69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12</xdr:row>
      <xdr:rowOff>76200</xdr:rowOff>
    </xdr:from>
    <xdr:to>
      <xdr:col>7</xdr:col>
      <xdr:colOff>552450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352425" y="2105025"/>
        <a:ext cx="55340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6.8515625" style="14" customWidth="1"/>
    <col min="2" max="5" width="13.140625" style="14" customWidth="1"/>
    <col min="6" max="16384" width="11.421875" style="14" customWidth="1"/>
  </cols>
  <sheetData>
    <row r="1" ht="18.75" customHeight="1">
      <c r="A1" s="25" t="s">
        <v>20</v>
      </c>
    </row>
    <row r="2" ht="15" customHeight="1">
      <c r="A2" s="26" t="s">
        <v>21</v>
      </c>
    </row>
    <row r="3" ht="10.5" customHeight="1">
      <c r="A3" s="27"/>
    </row>
    <row r="4" ht="10.5" customHeight="1">
      <c r="A4" s="27"/>
    </row>
    <row r="5" ht="10.5" customHeight="1">
      <c r="A5" s="27"/>
    </row>
    <row r="6" s="2" customFormat="1" ht="15.75" customHeight="1">
      <c r="A6" s="1" t="s">
        <v>10</v>
      </c>
    </row>
    <row r="7" s="4" customFormat="1" ht="11.25" customHeight="1">
      <c r="A7" s="3"/>
    </row>
    <row r="8" s="6" customFormat="1" ht="15" customHeight="1">
      <c r="A8" s="5" t="s">
        <v>11</v>
      </c>
    </row>
    <row r="9" spans="1:2" s="8" customFormat="1" ht="11.25" customHeight="1">
      <c r="A9" s="7"/>
      <c r="B9" s="19"/>
    </row>
    <row r="10" s="4" customFormat="1" ht="11.25" customHeight="1">
      <c r="A10" s="9"/>
    </row>
    <row r="11" s="6" customFormat="1" ht="15" customHeight="1">
      <c r="A11" s="10" t="s">
        <v>12</v>
      </c>
    </row>
    <row r="12" s="4" customFormat="1" ht="11.25" customHeight="1" thickBot="1">
      <c r="A12" s="9"/>
    </row>
    <row r="13" spans="1:5" s="12" customFormat="1" ht="21.75" customHeight="1" thickBot="1">
      <c r="A13" s="11"/>
      <c r="B13" s="11" t="s">
        <v>0</v>
      </c>
      <c r="C13" s="11" t="s">
        <v>1</v>
      </c>
      <c r="D13" s="11" t="s">
        <v>15</v>
      </c>
      <c r="E13" s="11" t="s">
        <v>16</v>
      </c>
    </row>
    <row r="14" spans="1:5" s="12" customFormat="1" ht="12.75" customHeight="1">
      <c r="A14" s="13"/>
      <c r="B14" s="13"/>
      <c r="C14" s="13"/>
      <c r="D14" s="13"/>
      <c r="E14" s="13"/>
    </row>
    <row r="15" spans="1:5" s="4" customFormat="1" ht="13.5" customHeight="1">
      <c r="A15" s="17" t="s">
        <v>2</v>
      </c>
      <c r="B15" s="4">
        <v>74</v>
      </c>
      <c r="C15" s="4">
        <f>8+6+7+9+7+12+6+18</f>
        <v>73</v>
      </c>
      <c r="D15" s="4">
        <f>8+5+5+6+7+11+7+19</f>
        <v>68</v>
      </c>
      <c r="E15" s="4">
        <v>62</v>
      </c>
    </row>
    <row r="16" spans="1:5" s="17" customFormat="1" ht="11.25">
      <c r="A16" s="22" t="s">
        <v>18</v>
      </c>
      <c r="B16" s="17">
        <v>212</v>
      </c>
      <c r="C16" s="17">
        <f>9+7+5+7+6+11+12+6+7+6+4+15+13+6+9+7+12+6+8+11+12+5+7+5+5+4+5+4+5+4+5+6+4+6+4+6+2+8+11</f>
        <v>275</v>
      </c>
      <c r="D16" s="17">
        <f>10+12+5+7+6+3+17+10+4+4+4+2+7+7+3+6+6+5+10+7+9+22+10+17+15+19+25+20+9+44</f>
        <v>325</v>
      </c>
      <c r="E16" s="17">
        <v>329</v>
      </c>
    </row>
    <row r="17" spans="1:5" s="17" customFormat="1" ht="11.25">
      <c r="A17" s="17" t="s">
        <v>3</v>
      </c>
      <c r="B17" s="17">
        <v>98</v>
      </c>
      <c r="C17" s="17">
        <f>8+11+10+11+10+13+15+21</f>
        <v>99</v>
      </c>
      <c r="D17" s="17">
        <f>16+42+25+26+20+39+43+37</f>
        <v>248</v>
      </c>
      <c r="E17" s="17">
        <v>202</v>
      </c>
    </row>
    <row r="18" spans="1:5" s="17" customFormat="1" ht="11.25">
      <c r="A18" s="17" t="s">
        <v>4</v>
      </c>
      <c r="B18" s="24">
        <v>0</v>
      </c>
      <c r="C18" s="17">
        <f>2+4+2+2</f>
        <v>10</v>
      </c>
      <c r="D18" s="17">
        <f>3+3+2+2+6+2+3+4+6+5+2+4</f>
        <v>42</v>
      </c>
      <c r="E18" s="17">
        <v>49</v>
      </c>
    </row>
    <row r="19" spans="1:5" s="17" customFormat="1" ht="11.25">
      <c r="A19" s="17" t="s">
        <v>5</v>
      </c>
      <c r="B19" s="17">
        <v>240</v>
      </c>
      <c r="C19" s="17">
        <f>6+3+10+8+8+3+8+11+8+2+6+7+4+2+2+3+4+2+4+9+7+7+9+8+7+9+9+7+10+1+11+2+8+1+12+1</f>
        <v>219</v>
      </c>
      <c r="D19" s="17">
        <f>4+9+12+12+2+9+7+5+5+4+1+4+9+11+14+13+2+9+7+12+8+17+3+7+10+11+10+11+11+12+10+12+10</f>
        <v>283</v>
      </c>
      <c r="E19" s="17">
        <v>345</v>
      </c>
    </row>
    <row r="20" spans="1:5" s="17" customFormat="1" ht="11.25">
      <c r="A20" s="17" t="s">
        <v>6</v>
      </c>
      <c r="B20" s="24">
        <v>0</v>
      </c>
      <c r="C20" s="17">
        <f>3+3+5+4+4+7</f>
        <v>26</v>
      </c>
      <c r="D20" s="17">
        <f>2+9+14+10+2+2</f>
        <v>39</v>
      </c>
      <c r="E20" s="17">
        <v>18</v>
      </c>
    </row>
    <row r="21" spans="1:5" s="17" customFormat="1" ht="11.25">
      <c r="A21" s="17" t="s">
        <v>7</v>
      </c>
      <c r="B21" s="17">
        <v>49</v>
      </c>
      <c r="C21" s="17">
        <f>2+6+5+2+7+6+8+8</f>
        <v>44</v>
      </c>
      <c r="D21" s="17">
        <f>3+7+7+3+9+6+7+9</f>
        <v>51</v>
      </c>
      <c r="E21" s="17">
        <v>55</v>
      </c>
    </row>
    <row r="22" spans="1:5" s="17" customFormat="1" ht="11.25">
      <c r="A22" s="17" t="s">
        <v>8</v>
      </c>
      <c r="B22" s="17">
        <v>158</v>
      </c>
      <c r="C22" s="17">
        <f>6+5+6+6+7+5+7+4+5+5+3+5+6+4+8+7+5+3+4+9+7+5+7+9+5+7+9+8+6+8+2+3+2+6+3+7+3+3+3</f>
        <v>213</v>
      </c>
      <c r="D22" s="17">
        <f>4+5+4+4+3+2+3+6+2+3+2+2+4+2+3+6+4+4+11+3+7+13+11+11+6+7+16+8+4+33</f>
        <v>193</v>
      </c>
      <c r="E22" s="17">
        <v>271</v>
      </c>
    </row>
    <row r="23" spans="1:5" s="17" customFormat="1" ht="11.25">
      <c r="A23" s="17" t="s">
        <v>9</v>
      </c>
      <c r="B23" s="17">
        <v>37</v>
      </c>
      <c r="C23" s="17">
        <f>4+1+2+1</f>
        <v>8</v>
      </c>
      <c r="D23" s="17">
        <f>4+3+5+3+10+5+4+4+3+2+2</f>
        <v>45</v>
      </c>
      <c r="E23" s="17">
        <f>107+24</f>
        <v>131</v>
      </c>
    </row>
    <row r="24" spans="1:5" ht="13.5" thickBot="1">
      <c r="A24" s="15"/>
      <c r="B24" s="16"/>
      <c r="C24" s="16"/>
      <c r="D24" s="16"/>
      <c r="E24" s="16"/>
    </row>
    <row r="26" ht="12.75">
      <c r="A26" s="18" t="s">
        <v>13</v>
      </c>
    </row>
    <row r="27" ht="12.75">
      <c r="A27" s="18"/>
    </row>
    <row r="28" ht="12.75">
      <c r="A28" s="23" t="s">
        <v>19</v>
      </c>
    </row>
    <row r="29" ht="12.75">
      <c r="A29" s="18" t="s">
        <v>17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14" customWidth="1"/>
  </cols>
  <sheetData>
    <row r="1" ht="18.75" customHeight="1">
      <c r="A1" s="25" t="s">
        <v>20</v>
      </c>
    </row>
    <row r="2" ht="15" customHeight="1">
      <c r="A2" s="26" t="s">
        <v>21</v>
      </c>
    </row>
    <row r="3" ht="10.5" customHeight="1">
      <c r="A3" s="27"/>
    </row>
    <row r="4" ht="10.5" customHeight="1">
      <c r="A4" s="27"/>
    </row>
    <row r="5" ht="10.5" customHeight="1">
      <c r="A5" s="27"/>
    </row>
    <row r="6" ht="15.75">
      <c r="A6" s="1" t="s">
        <v>10</v>
      </c>
    </row>
    <row r="7" ht="12.75">
      <c r="A7" s="3"/>
    </row>
    <row r="8" ht="14.25">
      <c r="A8" s="5" t="s">
        <v>11</v>
      </c>
    </row>
    <row r="9" ht="12.75">
      <c r="A9" s="7"/>
    </row>
    <row r="10" ht="12.75">
      <c r="A10" s="9"/>
    </row>
    <row r="11" ht="15">
      <c r="A11" s="10" t="s">
        <v>14</v>
      </c>
    </row>
    <row r="12" spans="1:9" ht="11.25" customHeight="1" thickBot="1">
      <c r="A12" s="21"/>
      <c r="B12" s="20"/>
      <c r="C12" s="20"/>
      <c r="D12" s="20"/>
      <c r="E12" s="20"/>
      <c r="F12" s="20"/>
      <c r="G12" s="20"/>
      <c r="H12" s="20"/>
      <c r="I12" s="20"/>
    </row>
    <row r="31" spans="1:9" ht="13.5" thickBot="1">
      <c r="A31" s="20"/>
      <c r="B31" s="20"/>
      <c r="C31" s="20"/>
      <c r="D31" s="20"/>
      <c r="E31" s="20"/>
      <c r="F31" s="20"/>
      <c r="G31" s="20"/>
      <c r="H31" s="20"/>
      <c r="I31" s="20"/>
    </row>
    <row r="32" ht="11.25" customHeight="1"/>
    <row r="33" ht="12.75">
      <c r="A33" s="18" t="s">
        <v>13</v>
      </c>
    </row>
    <row r="34" ht="12.75">
      <c r="A34" s="18"/>
    </row>
    <row r="35" ht="12.75">
      <c r="A35" s="23" t="s">
        <v>19</v>
      </c>
    </row>
    <row r="36" ht="12.75">
      <c r="A36" s="18" t="s">
        <v>17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1999-04-15T08:13:51Z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