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65" windowHeight="339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<sst xmlns="http://schemas.openxmlformats.org/spreadsheetml/2006/main" count="24" uniqueCount="19">
  <si>
    <t>6. Sector primario</t>
  </si>
  <si>
    <t>6.1. Agricultura</t>
  </si>
  <si>
    <t>1991</t>
  </si>
  <si>
    <t>1995</t>
  </si>
  <si>
    <t>1996</t>
  </si>
  <si>
    <t>1997</t>
  </si>
  <si>
    <t>Flores y plantas ornamentales</t>
  </si>
  <si>
    <t>Viñedo</t>
  </si>
  <si>
    <t>Olivar</t>
  </si>
  <si>
    <t>Frutales y hortalizas</t>
  </si>
  <si>
    <t>Cereales, leguminosas y tubérculos</t>
  </si>
  <si>
    <t>Cultivos industriales y forrajeros</t>
  </si>
  <si>
    <t xml:space="preserve">                         FUENTE: Consejería de Agricultura y Pesca</t>
  </si>
  <si>
    <r>
      <t>6.1.15. Evolución de la superficie dedicada a los principales cultivos en Andalucía</t>
    </r>
    <r>
      <rPr>
        <sz val="8"/>
        <rFont val="Arial"/>
        <family val="2"/>
      </rPr>
      <t xml:space="preserve"> </t>
    </r>
  </si>
  <si>
    <t xml:space="preserve">                (Ha)</t>
  </si>
  <si>
    <r>
      <t>6.1.15.G. Evolución de la superficie dedicada a los principales cultivos en Andalucía</t>
    </r>
    <r>
      <rPr>
        <sz val="11"/>
        <rFont val="Arial"/>
        <family val="2"/>
      </rPr>
      <t xml:space="preserve"> </t>
    </r>
  </si>
  <si>
    <t xml:space="preserve">                     (Ha)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</si>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</sst>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#,##0.0"/>
    <numFmt numFmtId="184" formatCode="#,##0_);\(#,##0\)"/>
    <numFmt numFmtId="185" formatCode="0.0"/>
    <numFmt numFmtId="186" formatCode="#,##0;;\-"/>
    <numFmt numFmtId="187" formatCode="#,##0;\-;\-"/>
  </numFmts>
  <fonts count="1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sz val="7"/>
      <name val="Arial"/>
      <family val="2"/>
    </font>
    <font>
      <sz val="12"/>
      <name val="Arial"/>
      <family val="0"/>
    </font>
    <font>
      <sz val="8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187" fontId="0" fillId="0" borderId="0" xfId="0" applyNumberFormat="1" applyAlignment="1">
      <alignment/>
    </xf>
    <xf numFmtId="0" fontId="6" fillId="0" borderId="0" xfId="0" applyFont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5"/>
          <c:w val="0.707"/>
          <c:h val="0.92275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Cereales, leguminosas y tubérculos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A!$B$14:$K$14</c:f>
              <c:str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strCache>
            </c:strRef>
          </c:cat>
          <c:val>
            <c:numRef>
              <c:f>A!$B$16:$K$16</c:f>
              <c:numCache>
                <c:ptCount val="10"/>
                <c:pt idx="0">
                  <c:v>976132</c:v>
                </c:pt>
                <c:pt idx="1">
                  <c:v>943110</c:v>
                </c:pt>
                <c:pt idx="2">
                  <c:v>796508</c:v>
                </c:pt>
                <c:pt idx="3">
                  <c:v>863410</c:v>
                </c:pt>
                <c:pt idx="4">
                  <c:v>826213</c:v>
                </c:pt>
                <c:pt idx="5">
                  <c:v>863381</c:v>
                </c:pt>
                <c:pt idx="6">
                  <c:v>1031529</c:v>
                </c:pt>
                <c:pt idx="7">
                  <c:v>915193</c:v>
                </c:pt>
                <c:pt idx="8">
                  <c:v>932897</c:v>
                </c:pt>
                <c:pt idx="9">
                  <c:v>892610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Frutales y hortalizas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A!$B$14:$K$14</c:f>
              <c:str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strCache>
            </c:strRef>
          </c:cat>
          <c:val>
            <c:numRef>
              <c:f>A!$B$17:$K$17</c:f>
              <c:numCache>
                <c:ptCount val="10"/>
                <c:pt idx="0">
                  <c:v>37034</c:v>
                </c:pt>
                <c:pt idx="1">
                  <c:v>37219</c:v>
                </c:pt>
                <c:pt idx="2">
                  <c:v>37512</c:v>
                </c:pt>
                <c:pt idx="3">
                  <c:v>37187</c:v>
                </c:pt>
                <c:pt idx="4">
                  <c:v>37187</c:v>
                </c:pt>
                <c:pt idx="5">
                  <c:v>38395</c:v>
                </c:pt>
                <c:pt idx="6">
                  <c:v>414821</c:v>
                </c:pt>
                <c:pt idx="7">
                  <c:v>411286</c:v>
                </c:pt>
                <c:pt idx="8">
                  <c:v>415167</c:v>
                </c:pt>
                <c:pt idx="9">
                  <c:v>427623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Cultivos industriales y forrajeros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A!$B$14:$K$14</c:f>
              <c:str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strCache>
            </c:strRef>
          </c:cat>
          <c:val>
            <c:numRef>
              <c:f>A!$B$18:$K$18</c:f>
              <c:numCache>
                <c:ptCount val="10"/>
                <c:pt idx="0">
                  <c:v>640220</c:v>
                </c:pt>
                <c:pt idx="1">
                  <c:v>659574</c:v>
                </c:pt>
                <c:pt idx="2">
                  <c:v>701984</c:v>
                </c:pt>
                <c:pt idx="3">
                  <c:v>506062</c:v>
                </c:pt>
                <c:pt idx="4">
                  <c:v>497886</c:v>
                </c:pt>
                <c:pt idx="5">
                  <c:v>517413</c:v>
                </c:pt>
                <c:pt idx="6">
                  <c:v>787145</c:v>
                </c:pt>
                <c:pt idx="7">
                  <c:v>701124</c:v>
                </c:pt>
                <c:pt idx="8">
                  <c:v>674783</c:v>
                </c:pt>
                <c:pt idx="9">
                  <c:v>661203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A!$A$19</c:f>
              <c:strCache>
                <c:ptCount val="1"/>
                <c:pt idx="0">
                  <c:v>Flores y plantas ornamentales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A!$B$14:$K$14</c:f>
              <c:str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strCache>
            </c:strRef>
          </c:cat>
          <c:val>
            <c:numRef>
              <c:f>A!$B$19:$K$19</c:f>
              <c:numCache>
                <c:ptCount val="10"/>
                <c:pt idx="0">
                  <c:v>827.6</c:v>
                </c:pt>
                <c:pt idx="1">
                  <c:v>961.6</c:v>
                </c:pt>
                <c:pt idx="2">
                  <c:v>1072</c:v>
                </c:pt>
                <c:pt idx="3">
                  <c:v>1025.3</c:v>
                </c:pt>
                <c:pt idx="4">
                  <c:v>1019.5</c:v>
                </c:pt>
                <c:pt idx="5">
                  <c:v>1114</c:v>
                </c:pt>
                <c:pt idx="6">
                  <c:v>1431</c:v>
                </c:pt>
                <c:pt idx="7">
                  <c:v>1458</c:v>
                </c:pt>
                <c:pt idx="8">
                  <c:v>1444</c:v>
                </c:pt>
                <c:pt idx="9">
                  <c:v>1636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A!$A$20</c:f>
              <c:strCache>
                <c:ptCount val="1"/>
                <c:pt idx="0">
                  <c:v>Viñedo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A!$B$14:$K$14</c:f>
              <c:str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strCache>
            </c:strRef>
          </c:cat>
          <c:val>
            <c:numRef>
              <c:f>A!$B$20:$K$20</c:f>
              <c:numCache>
                <c:ptCount val="10"/>
                <c:pt idx="0">
                  <c:v>72424</c:v>
                </c:pt>
                <c:pt idx="1">
                  <c:v>68154</c:v>
                </c:pt>
                <c:pt idx="2">
                  <c:v>62741</c:v>
                </c:pt>
                <c:pt idx="3">
                  <c:v>59663</c:v>
                </c:pt>
                <c:pt idx="4">
                  <c:v>55425</c:v>
                </c:pt>
                <c:pt idx="5">
                  <c:v>49572</c:v>
                </c:pt>
                <c:pt idx="6">
                  <c:v>48744</c:v>
                </c:pt>
                <c:pt idx="7">
                  <c:v>45476</c:v>
                </c:pt>
                <c:pt idx="8">
                  <c:v>45720</c:v>
                </c:pt>
                <c:pt idx="9">
                  <c:v>45981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A!$A$21</c:f>
              <c:strCache>
                <c:ptCount val="1"/>
                <c:pt idx="0">
                  <c:v>Olivar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A!$B$14:$K$14</c:f>
              <c:str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strCache>
            </c:strRef>
          </c:cat>
          <c:val>
            <c:numRef>
              <c:f>A!$B$21:$K$21</c:f>
              <c:numCache>
                <c:ptCount val="10"/>
                <c:pt idx="0">
                  <c:v>1288888</c:v>
                </c:pt>
                <c:pt idx="1">
                  <c:v>1289729</c:v>
                </c:pt>
                <c:pt idx="2">
                  <c:v>1295554</c:v>
                </c:pt>
                <c:pt idx="3">
                  <c:v>1318728</c:v>
                </c:pt>
                <c:pt idx="4">
                  <c:v>1353115</c:v>
                </c:pt>
                <c:pt idx="5">
                  <c:v>1393575</c:v>
                </c:pt>
                <c:pt idx="6">
                  <c:v>1397828</c:v>
                </c:pt>
                <c:pt idx="7">
                  <c:v>1442442</c:v>
                </c:pt>
                <c:pt idx="8">
                  <c:v>1454590</c:v>
                </c:pt>
                <c:pt idx="9">
                  <c:v>1489700</c:v>
                </c:pt>
              </c:numCache>
            </c:numRef>
          </c:val>
          <c:smooth val="0"/>
        </c:ser>
        <c:axId val="6032407"/>
        <c:axId val="54291664"/>
      </c:lineChart>
      <c:catAx>
        <c:axId val="603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4291664"/>
        <c:crosses val="autoZero"/>
        <c:auto val="1"/>
        <c:lblOffset val="100"/>
        <c:noMultiLvlLbl val="0"/>
      </c:catAx>
      <c:valAx>
        <c:axId val="5429166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032407"/>
        <c:crossesAt val="1"/>
        <c:crossBetween val="between"/>
        <c:dispUnits/>
        <c:majorUnit val="100000"/>
        <c:minorUnit val="40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1975"/>
          <c:y val="0.103"/>
          <c:w val="0.27875"/>
          <c:h val="0.5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14</xdr:row>
      <xdr:rowOff>0</xdr:rowOff>
    </xdr:from>
    <xdr:to>
      <xdr:col>9</xdr:col>
      <xdr:colOff>352425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390525" y="2105025"/>
        <a:ext cx="6134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35.33203125" style="0" customWidth="1"/>
    <col min="2" max="10" width="9.33203125" style="0" customWidth="1"/>
  </cols>
  <sheetData>
    <row r="1" ht="18.75" customHeight="1">
      <c r="A1" s="26" t="s">
        <v>17</v>
      </c>
    </row>
    <row r="2" ht="15" customHeight="1">
      <c r="A2" s="27" t="s">
        <v>18</v>
      </c>
    </row>
    <row r="3" ht="10.5" customHeight="1">
      <c r="A3" s="28"/>
    </row>
    <row r="4" ht="10.5" customHeight="1">
      <c r="A4" s="28"/>
    </row>
    <row r="5" ht="10.5" customHeight="1">
      <c r="A5" s="28"/>
    </row>
    <row r="6" spans="1:10" s="2" customFormat="1" ht="13.5" customHeight="1">
      <c r="A6" s="11" t="s">
        <v>0</v>
      </c>
      <c r="B6" s="12"/>
      <c r="C6" s="7"/>
      <c r="D6" s="13"/>
      <c r="E6" s="13"/>
      <c r="F6" s="13"/>
      <c r="G6" s="13"/>
      <c r="H6" s="7"/>
      <c r="I6" s="7"/>
      <c r="J6" s="7"/>
    </row>
    <row r="7" spans="1:10" s="2" customFormat="1" ht="8.25" customHeight="1">
      <c r="A7" s="14"/>
      <c r="B7" s="7"/>
      <c r="C7" s="7"/>
      <c r="D7" s="13"/>
      <c r="E7" s="13"/>
      <c r="F7" s="13"/>
      <c r="G7" s="13"/>
      <c r="H7" s="7"/>
      <c r="I7" s="7"/>
      <c r="J7" s="7"/>
    </row>
    <row r="8" spans="1:10" s="2" customFormat="1" ht="12.75" customHeight="1">
      <c r="A8" s="15" t="s">
        <v>1</v>
      </c>
      <c r="B8" s="7"/>
      <c r="C8" s="7"/>
      <c r="D8" s="13"/>
      <c r="E8" s="13"/>
      <c r="F8" s="13"/>
      <c r="G8" s="13"/>
      <c r="H8" s="7"/>
      <c r="I8" s="7"/>
      <c r="J8" s="7"/>
    </row>
    <row r="9" spans="1:10" s="2" customFormat="1" ht="12" customHeight="1">
      <c r="A9" s="7"/>
      <c r="B9" s="7"/>
      <c r="C9" s="7"/>
      <c r="D9" s="13"/>
      <c r="E9" s="13"/>
      <c r="F9" s="13"/>
      <c r="G9" s="13"/>
      <c r="H9" s="7"/>
      <c r="I9" s="7"/>
      <c r="J9" s="7"/>
    </row>
    <row r="10" spans="1:10" s="2" customFormat="1" ht="12" customHeight="1">
      <c r="A10" s="7"/>
      <c r="B10" s="7"/>
      <c r="C10" s="7"/>
      <c r="D10" s="13"/>
      <c r="E10" s="13"/>
      <c r="F10" s="13"/>
      <c r="G10" s="16"/>
      <c r="H10" s="7"/>
      <c r="I10" s="7"/>
      <c r="J10" s="7"/>
    </row>
    <row r="11" spans="1:10" s="2" customFormat="1" ht="15">
      <c r="A11" s="17" t="s">
        <v>13</v>
      </c>
      <c r="B11" s="7"/>
      <c r="C11" s="7"/>
      <c r="D11" s="13"/>
      <c r="E11" s="13"/>
      <c r="F11" s="13"/>
      <c r="G11" s="13"/>
      <c r="H11" s="7"/>
      <c r="I11" s="7"/>
      <c r="J11" s="7"/>
    </row>
    <row r="12" spans="1:10" s="2" customFormat="1" ht="11.25">
      <c r="A12" s="25" t="s">
        <v>14</v>
      </c>
      <c r="B12" s="7"/>
      <c r="C12" s="7"/>
      <c r="D12" s="13"/>
      <c r="E12" s="13"/>
      <c r="F12" s="13"/>
      <c r="G12" s="13"/>
      <c r="H12" s="7"/>
      <c r="I12" s="7"/>
      <c r="J12" s="7"/>
    </row>
    <row r="13" spans="1:11" ht="12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20" customFormat="1" ht="23.25" customHeight="1" thickBot="1">
      <c r="A14" s="18"/>
      <c r="B14" s="19" t="s">
        <v>2</v>
      </c>
      <c r="C14" s="19">
        <v>1992</v>
      </c>
      <c r="D14" s="19">
        <v>1993</v>
      </c>
      <c r="E14" s="19">
        <v>1994</v>
      </c>
      <c r="F14" s="19" t="s">
        <v>3</v>
      </c>
      <c r="G14" s="19" t="s">
        <v>4</v>
      </c>
      <c r="H14" s="19" t="s">
        <v>5</v>
      </c>
      <c r="I14" s="19">
        <v>1998</v>
      </c>
      <c r="J14" s="19">
        <v>1999</v>
      </c>
      <c r="K14" s="19">
        <v>2000</v>
      </c>
    </row>
    <row r="15" spans="1:10" ht="11.25">
      <c r="A15" s="2"/>
      <c r="B15" s="10"/>
      <c r="C15" s="10"/>
      <c r="D15" s="10"/>
      <c r="E15" s="10"/>
      <c r="F15" s="10"/>
      <c r="G15" s="10"/>
      <c r="H15" s="10"/>
      <c r="I15" s="10"/>
      <c r="J15" s="10"/>
    </row>
    <row r="16" spans="1:11" ht="11.25">
      <c r="A16" s="2" t="s">
        <v>10</v>
      </c>
      <c r="B16" s="23">
        <v>976132</v>
      </c>
      <c r="C16" s="23">
        <v>943110</v>
      </c>
      <c r="D16" s="23">
        <v>796508</v>
      </c>
      <c r="E16" s="23">
        <v>863410</v>
      </c>
      <c r="F16" s="23">
        <v>826213</v>
      </c>
      <c r="G16" s="23">
        <v>863381</v>
      </c>
      <c r="H16" s="23">
        <v>1031529</v>
      </c>
      <c r="I16" s="23">
        <f>812761+78104+24328</f>
        <v>915193</v>
      </c>
      <c r="J16" s="23">
        <f>833335+71516+28046</f>
        <v>932897</v>
      </c>
      <c r="K16" s="23">
        <f>810599+57304+24707</f>
        <v>892610</v>
      </c>
    </row>
    <row r="17" spans="1:11" ht="11.25">
      <c r="A17" s="2" t="s">
        <v>9</v>
      </c>
      <c r="B17" s="23">
        <v>37034</v>
      </c>
      <c r="C17" s="23">
        <v>37219</v>
      </c>
      <c r="D17" s="23">
        <v>37512</v>
      </c>
      <c r="E17" s="23">
        <v>37187</v>
      </c>
      <c r="F17" s="23">
        <v>37187</v>
      </c>
      <c r="G17" s="23">
        <v>38395</v>
      </c>
      <c r="H17" s="23">
        <v>414821</v>
      </c>
      <c r="I17" s="23">
        <f>124091+52198+234997</f>
        <v>411286</v>
      </c>
      <c r="J17" s="23">
        <f>127825+53602+233740</f>
        <v>415167</v>
      </c>
      <c r="K17" s="23">
        <f>138929+55764+232930</f>
        <v>427623</v>
      </c>
    </row>
    <row r="18" spans="1:11" ht="11.25">
      <c r="A18" s="2" t="s">
        <v>11</v>
      </c>
      <c r="B18" s="23">
        <v>640220</v>
      </c>
      <c r="C18" s="23">
        <v>659574</v>
      </c>
      <c r="D18" s="23">
        <v>701984</v>
      </c>
      <c r="E18" s="23">
        <v>506062</v>
      </c>
      <c r="F18" s="23">
        <v>497886</v>
      </c>
      <c r="G18" s="23">
        <v>517413</v>
      </c>
      <c r="H18" s="23">
        <v>787145</v>
      </c>
      <c r="I18" s="23">
        <f>571973+129151</f>
        <v>701124</v>
      </c>
      <c r="J18" s="23">
        <f>495011+179772</f>
        <v>674783</v>
      </c>
      <c r="K18" s="23">
        <f>515431+145772</f>
        <v>661203</v>
      </c>
    </row>
    <row r="19" spans="1:11" ht="11.25">
      <c r="A19" s="2" t="s">
        <v>6</v>
      </c>
      <c r="B19" s="23">
        <v>827.6</v>
      </c>
      <c r="C19" s="23">
        <v>961.6</v>
      </c>
      <c r="D19" s="23">
        <v>1072</v>
      </c>
      <c r="E19" s="23">
        <v>1025.3</v>
      </c>
      <c r="F19" s="23">
        <v>1019.5</v>
      </c>
      <c r="G19" s="23">
        <v>1114</v>
      </c>
      <c r="H19" s="23">
        <v>1431</v>
      </c>
      <c r="I19" s="23">
        <v>1458</v>
      </c>
      <c r="J19" s="23">
        <v>1444</v>
      </c>
      <c r="K19" s="23">
        <v>1636</v>
      </c>
    </row>
    <row r="20" spans="1:11" ht="11.25">
      <c r="A20" s="2" t="s">
        <v>7</v>
      </c>
      <c r="B20" s="23">
        <v>72424</v>
      </c>
      <c r="C20" s="23">
        <v>68154</v>
      </c>
      <c r="D20" s="23">
        <v>62741</v>
      </c>
      <c r="E20" s="23">
        <v>59663</v>
      </c>
      <c r="F20" s="23">
        <v>55425</v>
      </c>
      <c r="G20" s="23">
        <v>49572</v>
      </c>
      <c r="H20" s="23">
        <v>48744</v>
      </c>
      <c r="I20" s="23">
        <v>45476</v>
      </c>
      <c r="J20" s="23">
        <v>45720</v>
      </c>
      <c r="K20" s="23">
        <v>45981</v>
      </c>
    </row>
    <row r="21" spans="1:11" ht="11.25">
      <c r="A21" s="5" t="s">
        <v>8</v>
      </c>
      <c r="B21" s="23">
        <v>1288888</v>
      </c>
      <c r="C21" s="23">
        <v>1289729</v>
      </c>
      <c r="D21" s="23">
        <v>1295554</v>
      </c>
      <c r="E21" s="23">
        <v>1318728</v>
      </c>
      <c r="F21" s="23">
        <v>1353115</v>
      </c>
      <c r="G21" s="23">
        <v>1393575</v>
      </c>
      <c r="H21" s="23">
        <v>1397828</v>
      </c>
      <c r="I21" s="23">
        <v>1442442</v>
      </c>
      <c r="J21" s="23">
        <v>1454590</v>
      </c>
      <c r="K21" s="23">
        <v>1489700</v>
      </c>
    </row>
    <row r="22" spans="1:11" ht="12" thickBot="1">
      <c r="A22" s="21"/>
      <c r="B22" s="22"/>
      <c r="C22" s="9"/>
      <c r="D22" s="9"/>
      <c r="E22" s="9"/>
      <c r="F22" s="9"/>
      <c r="G22" s="9"/>
      <c r="H22" s="9"/>
      <c r="I22" s="9"/>
      <c r="J22" s="9"/>
      <c r="K22" s="9"/>
    </row>
    <row r="24" ht="11.25">
      <c r="A24" s="6" t="s">
        <v>12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showGridLines="0" workbookViewId="0" topLeftCell="A1">
      <selection activeCell="A1" sqref="A1"/>
    </sheetView>
  </sheetViews>
  <sheetFormatPr defaultColWidth="12" defaultRowHeight="11.25"/>
  <sheetData>
    <row r="1" ht="18.75" customHeight="1">
      <c r="A1" s="26" t="s">
        <v>17</v>
      </c>
    </row>
    <row r="2" ht="15" customHeight="1">
      <c r="A2" s="27" t="s">
        <v>18</v>
      </c>
    </row>
    <row r="3" ht="10.5" customHeight="1">
      <c r="A3" s="28"/>
    </row>
    <row r="4" ht="10.5" customHeight="1">
      <c r="A4" s="28"/>
    </row>
    <row r="5" ht="10.5" customHeight="1">
      <c r="A5" s="28"/>
    </row>
    <row r="6" spans="1:7" s="2" customFormat="1" ht="13.5" customHeight="1">
      <c r="A6" s="1" t="s">
        <v>0</v>
      </c>
      <c r="B6"/>
      <c r="D6" s="3"/>
      <c r="E6" s="3"/>
      <c r="F6" s="3"/>
      <c r="G6" s="3"/>
    </row>
    <row r="7" spans="1:7" s="2" customFormat="1" ht="8.25" customHeight="1">
      <c r="A7" s="8"/>
      <c r="D7" s="3"/>
      <c r="E7" s="3"/>
      <c r="F7" s="3"/>
      <c r="G7" s="3"/>
    </row>
    <row r="8" spans="1:7" s="2" customFormat="1" ht="12.75" customHeight="1">
      <c r="A8" s="4" t="s">
        <v>1</v>
      </c>
      <c r="D8" s="3"/>
      <c r="E8" s="3"/>
      <c r="F8" s="3"/>
      <c r="G8" s="3"/>
    </row>
    <row r="9" spans="4:7" s="2" customFormat="1" ht="8.25" customHeight="1">
      <c r="D9" s="3"/>
      <c r="E9" s="3"/>
      <c r="F9" s="3"/>
      <c r="G9" s="3"/>
    </row>
    <row r="10" spans="4:7" s="2" customFormat="1" ht="8.25" customHeight="1">
      <c r="D10" s="3"/>
      <c r="E10" s="3"/>
      <c r="F10" s="3"/>
      <c r="G10" s="5"/>
    </row>
    <row r="11" spans="1:8" s="2" customFormat="1" ht="15">
      <c r="A11" s="24" t="s">
        <v>15</v>
      </c>
      <c r="D11" s="3"/>
      <c r="E11" s="3"/>
      <c r="F11" s="3"/>
      <c r="G11" s="3"/>
      <c r="H11" s="7"/>
    </row>
    <row r="12" ht="11.25">
      <c r="A12" t="s">
        <v>16</v>
      </c>
    </row>
    <row r="13" spans="1:10" ht="12" thickBo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1.25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34" spans="1:10" ht="12" thickBot="1">
      <c r="A34" s="9"/>
      <c r="B34" s="9"/>
      <c r="C34" s="9"/>
      <c r="D34" s="9"/>
      <c r="E34" s="9"/>
      <c r="F34" s="9"/>
      <c r="G34" s="9"/>
      <c r="H34" s="9"/>
      <c r="I34" s="9"/>
      <c r="J34" s="9"/>
    </row>
    <row r="36" ht="11.25">
      <c r="A36" s="6" t="s">
        <v>12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2000-06-09T13:48:30Z</cp:lastPrinted>
  <dcterms:created xsi:type="dcterms:W3CDTF">1999-04-12T12:15:09Z</dcterms:created>
  <cp:category/>
  <cp:version/>
  <cp:contentType/>
  <cp:contentStatus/>
</cp:coreProperties>
</file>