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A" sheetId="1" r:id="rId1"/>
  </sheets>
  <definedNames>
    <definedName name="A_impresión_IM" localSheetId="0">'A'!$A$6:$E$29</definedName>
  </definedNames>
  <calcPr fullCalcOnLoad="1"/>
</workbook>
</file>

<file path=xl/sharedStrings.xml><?xml version="1.0" encoding="utf-8"?>
<sst xmlns="http://schemas.openxmlformats.org/spreadsheetml/2006/main" count="72" uniqueCount="66">
  <si>
    <t>1.Territorio y medio ambiente</t>
  </si>
  <si>
    <t>1.1 Territorio y recursos naturales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</si>
  <si>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</si>
  <si>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</si>
  <si>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</si>
  <si>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</si>
  <si>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</si>
  <si>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</si>
  <si>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</si>
  <si>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</si>
  <si>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</si>
  <si>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</si>
  <si>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Extremo septentrional</t>
  </si>
  <si>
    <t>38º 44'</t>
  </si>
  <si>
    <t>37º 55'</t>
  </si>
  <si>
    <t>37º 03'</t>
  </si>
  <si>
    <t>38º 05'</t>
  </si>
  <si>
    <t>38º 13'</t>
  </si>
  <si>
    <t>38º 32'</t>
  </si>
  <si>
    <t>37º 17'</t>
  </si>
  <si>
    <t>38º 12'</t>
  </si>
  <si>
    <t>43º 47'</t>
  </si>
  <si>
    <t>36º 00'</t>
  </si>
  <si>
    <t>36º 41'</t>
  </si>
  <si>
    <t>37º 11'</t>
  </si>
  <si>
    <t>36º 42'</t>
  </si>
  <si>
    <t>36º 47'</t>
  </si>
  <si>
    <t>37º 23'</t>
  </si>
  <si>
    <t>36º 19'</t>
  </si>
  <si>
    <t>36º 51'</t>
  </si>
  <si>
    <t>27º 38'</t>
  </si>
  <si>
    <t>Extremo oriental</t>
  </si>
  <si>
    <t>1º 38'</t>
  </si>
  <si>
    <t>5º 05'</t>
  </si>
  <si>
    <t>4º 00'</t>
  </si>
  <si>
    <t>2º 12'</t>
  </si>
  <si>
    <t>6º 07'</t>
  </si>
  <si>
    <t>2º 26'</t>
  </si>
  <si>
    <t>3º 46'</t>
  </si>
  <si>
    <t>4º 39'</t>
  </si>
  <si>
    <t>Extremo occidental</t>
  </si>
  <si>
    <t>7º 31'</t>
  </si>
  <si>
    <t>3º 08'</t>
  </si>
  <si>
    <t>6º 27'</t>
  </si>
  <si>
    <t>5º 35'</t>
  </si>
  <si>
    <t>4º 20'</t>
  </si>
  <si>
    <t>4º 17'</t>
  </si>
  <si>
    <t>5º 37'</t>
  </si>
  <si>
    <t>6º 32'</t>
  </si>
  <si>
    <t>18º 09'</t>
  </si>
  <si>
    <t>35º 56'</t>
  </si>
  <si>
    <t>Extremo meridional insular</t>
  </si>
  <si>
    <t>Extremo meridional peninsular</t>
  </si>
  <si>
    <t>1.1.2. Posición geográfica, perímetro y extensión superficial por provincias</t>
  </si>
  <si>
    <t xml:space="preserve">                                           FUENTES: Instituto Geográfico Nacional</t>
  </si>
  <si>
    <r>
      <t>Latitud</t>
    </r>
    <r>
      <rPr>
        <b/>
        <vertAlign val="superscript"/>
        <sz val="8"/>
        <color indexed="8"/>
        <rFont val="Arial"/>
        <family val="2"/>
      </rPr>
      <t>a</t>
    </r>
    <r>
      <rPr>
        <b/>
        <sz val="8"/>
        <color indexed="8"/>
        <rFont val="Arial"/>
        <family val="2"/>
      </rPr>
      <t xml:space="preserve"> norte</t>
    </r>
    <r>
      <rPr>
        <sz val="8"/>
        <color indexed="8"/>
        <rFont val="Arial"/>
        <family val="0"/>
      </rPr>
      <t xml:space="preserve"> </t>
    </r>
  </si>
  <si>
    <r>
      <t>Longitud</t>
    </r>
    <r>
      <rPr>
        <b/>
        <vertAlign val="superscript"/>
        <sz val="8"/>
        <color indexed="8"/>
        <rFont val="Arial"/>
        <family val="2"/>
      </rPr>
      <t>b</t>
    </r>
    <r>
      <rPr>
        <b/>
        <sz val="8"/>
        <color indexed="8"/>
        <rFont val="Arial"/>
        <family val="2"/>
      </rPr>
      <t xml:space="preserve"> oeste</t>
    </r>
  </si>
  <si>
    <t xml:space="preserve">                                                                  Consejería de Obras Públicas y Transportes. Instituto de Cartografía de Andalucía</t>
  </si>
  <si>
    <t>Perímetro (Km)</t>
  </si>
  <si>
    <r>
      <t>Superficie  (Km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</si>
  <si>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r>
      <t xml:space="preserve">                                           </t>
    </r>
    <r>
      <rPr>
        <vertAlign val="superscript"/>
        <sz val="7.5"/>
        <color indexed="8"/>
        <rFont val="Arial"/>
        <family val="2"/>
      </rPr>
      <t>a</t>
    </r>
    <r>
      <rPr>
        <sz val="7.5"/>
        <color indexed="8"/>
        <rFont val="Arial"/>
        <family val="2"/>
      </rPr>
      <t>Distancia angular entre el punto referido y el Ecuador.</t>
    </r>
  </si>
  <si>
    <r>
      <t xml:space="preserve">                                           </t>
    </r>
    <r>
      <rPr>
        <vertAlign val="superscript"/>
        <sz val="7.5"/>
        <color indexed="8"/>
        <rFont val="Arial"/>
        <family val="2"/>
      </rPr>
      <t>b</t>
    </r>
    <r>
      <rPr>
        <sz val="7.5"/>
        <color indexed="8"/>
        <rFont val="Arial"/>
        <family val="2"/>
      </rPr>
      <t>Distancia angular entre el punto referido y el meridiado de Greenwich.</t>
    </r>
  </si>
  <si>
    <r>
      <t xml:space="preserve">                                           </t>
    </r>
    <r>
      <rPr>
        <vertAlign val="superscript"/>
        <sz val="7"/>
        <color indexed="8"/>
        <rFont val="Arial"/>
        <family val="2"/>
      </rPr>
      <t>c</t>
    </r>
    <r>
      <rPr>
        <sz val="7"/>
        <color indexed="8"/>
        <rFont val="Arial"/>
        <family val="2"/>
      </rPr>
      <t>Longitud Este.</t>
    </r>
  </si>
  <si>
    <r>
      <t xml:space="preserve">4º 20' </t>
    </r>
    <r>
      <rPr>
        <b/>
        <vertAlign val="superscript"/>
        <sz val="8"/>
        <color indexed="8"/>
        <rFont val="Arial"/>
        <family val="2"/>
      </rPr>
      <t>c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</si>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</sst>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#,##0.0"/>
  </numFmts>
  <fonts count="2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7.5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10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7.5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10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left"/>
    </xf>
    <xf numFmtId="1" fontId="11" fillId="0" borderId="0" xfId="0" applyNumberFormat="1" applyFont="1" applyAlignment="1">
      <alignment horizontal="right"/>
    </xf>
    <xf numFmtId="1" fontId="10" fillId="0" borderId="2" xfId="0" applyNumberFormat="1" applyFont="1" applyBorder="1" applyAlignment="1">
      <alignment horizontal="left"/>
    </xf>
    <xf numFmtId="1" fontId="11" fillId="0" borderId="2" xfId="0" applyNumberFormat="1" applyFont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horizontal="right"/>
    </xf>
    <xf numFmtId="1" fontId="11" fillId="0" borderId="2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11" fillId="0" borderId="0" xfId="0" applyNumberFormat="1" applyFont="1" applyAlignment="1" quotePrefix="1">
      <alignment horizontal="left"/>
    </xf>
    <xf numFmtId="1" fontId="11" fillId="0" borderId="0" xfId="0" applyNumberFormat="1" applyFont="1" applyAlignment="1" quotePrefix="1">
      <alignment horizontal="right"/>
    </xf>
    <xf numFmtId="1" fontId="10" fillId="0" borderId="0" xfId="0" applyNumberFormat="1" applyFont="1" applyAlignment="1" quotePrefix="1">
      <alignment horizontal="right"/>
    </xf>
    <xf numFmtId="1" fontId="11" fillId="0" borderId="0" xfId="0" applyNumberFormat="1" applyFont="1" applyAlignment="1" quotePrefix="1">
      <alignment horizontal="right"/>
    </xf>
    <xf numFmtId="1" fontId="12" fillId="0" borderId="0" xfId="0" applyNumberFormat="1" applyFont="1" applyAlignment="1" quotePrefix="1">
      <alignment horizontal="left"/>
    </xf>
    <xf numFmtId="1" fontId="9" fillId="0" borderId="0" xfId="0" applyNumberFormat="1" applyFont="1" applyAlignment="1" quotePrefix="1">
      <alignment horizontal="left"/>
    </xf>
    <xf numFmtId="1" fontId="8" fillId="0" borderId="0" xfId="0" applyNumberFormat="1" applyFont="1" applyAlignment="1">
      <alignment horizontal="left"/>
    </xf>
    <xf numFmtId="1" fontId="6" fillId="0" borderId="0" xfId="0" applyNumberFormat="1" applyFont="1" applyAlignment="1" quotePrefix="1">
      <alignment horizontal="left"/>
    </xf>
    <xf numFmtId="1" fontId="13" fillId="0" borderId="0" xfId="0" applyNumberFormat="1" applyFont="1" applyAlignment="1" quotePrefix="1">
      <alignment horizontal="left"/>
    </xf>
    <xf numFmtId="183" fontId="11" fillId="0" borderId="0" xfId="0" applyNumberFormat="1" applyFont="1" applyAlignment="1">
      <alignment horizontal="right"/>
    </xf>
    <xf numFmtId="183" fontId="14" fillId="0" borderId="0" xfId="0" applyNumberFormat="1" applyFont="1" applyAlignment="1">
      <alignment/>
    </xf>
    <xf numFmtId="1" fontId="16" fillId="0" borderId="0" xfId="0" applyNumberFormat="1" applyFont="1" applyAlignment="1">
      <alignment horizontal="left"/>
    </xf>
    <xf numFmtId="4" fontId="10" fillId="0" borderId="0" xfId="0" applyNumberFormat="1" applyFont="1" applyAlignment="1" quotePrefix="1">
      <alignment horizontal="left"/>
    </xf>
    <xf numFmtId="3" fontId="10" fillId="0" borderId="0" xfId="0" applyNumberFormat="1" applyFont="1" applyAlignment="1" applyProtection="1" quotePrefix="1">
      <alignment horizontal="left"/>
      <protection locked="0"/>
    </xf>
    <xf numFmtId="183" fontId="11" fillId="0" borderId="0" xfId="0" applyNumberFormat="1" applyFont="1" applyAlignment="1">
      <alignment horizontal="right"/>
    </xf>
    <xf numFmtId="183" fontId="10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4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8.25390625" style="2" customWidth="1"/>
    <col min="2" max="2" width="9.25390625" style="5" customWidth="1"/>
    <col min="3" max="10" width="6.625" style="1" customWidth="1"/>
    <col min="11" max="11" width="8.875" style="5" customWidth="1"/>
    <col min="12" max="16384" width="9.625" style="1" customWidth="1"/>
  </cols>
  <sheetData>
    <row r="1" ht="18.75" customHeight="1">
      <c r="A1" s="39" t="s">
        <v>64</v>
      </c>
    </row>
    <row r="2" ht="15" customHeight="1">
      <c r="A2" s="40" t="s">
        <v>65</v>
      </c>
    </row>
    <row r="3" ht="10.5" customHeight="1">
      <c r="A3" s="41"/>
    </row>
    <row r="4" ht="10.5" customHeight="1">
      <c r="A4" s="41"/>
    </row>
    <row r="5" ht="10.5" customHeight="1">
      <c r="A5" s="41"/>
    </row>
    <row r="6" ht="15" customHeight="1">
      <c r="A6" s="29" t="s">
        <v>0</v>
      </c>
    </row>
    <row r="8" spans="1:11" s="4" customFormat="1" ht="15" customHeight="1">
      <c r="A8" s="3" t="s">
        <v>1</v>
      </c>
      <c r="B8" s="6"/>
      <c r="D8" s="33"/>
      <c r="G8" s="21"/>
      <c r="K8" s="6"/>
    </row>
    <row r="9" ht="11.25" customHeight="1">
      <c r="D9" s="38"/>
    </row>
    <row r="10" ht="11.25" customHeight="1">
      <c r="A10" s="27"/>
    </row>
    <row r="11" spans="1:11" s="4" customFormat="1" ht="15" customHeight="1">
      <c r="A11" s="28" t="s">
        <v>53</v>
      </c>
      <c r="B11" s="6"/>
      <c r="K11" s="6"/>
    </row>
    <row r="12" ht="11.25" customHeight="1" thickBot="1"/>
    <row r="13" spans="1:11" s="9" customFormat="1" ht="25.5" customHeight="1" thickBot="1">
      <c r="A13" s="7"/>
      <c r="B13" s="8" t="s">
        <v>2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7" t="s">
        <v>10</v>
      </c>
      <c r="K13" s="15" t="s">
        <v>11</v>
      </c>
    </row>
    <row r="14" spans="1:11" s="9" customFormat="1" ht="11.25" customHeight="1">
      <c r="A14" s="10"/>
      <c r="B14" s="11"/>
      <c r="K14" s="16"/>
    </row>
    <row r="15" spans="1:11" s="9" customFormat="1" ht="11.25" customHeight="1">
      <c r="A15" s="22" t="s">
        <v>55</v>
      </c>
      <c r="B15" s="11"/>
      <c r="K15" s="16"/>
    </row>
    <row r="16" spans="1:11" s="9" customFormat="1" ht="11.25" customHeight="1">
      <c r="A16" s="10" t="s">
        <v>12</v>
      </c>
      <c r="B16" s="11" t="s">
        <v>13</v>
      </c>
      <c r="C16" s="9" t="s">
        <v>14</v>
      </c>
      <c r="D16" s="9" t="s">
        <v>15</v>
      </c>
      <c r="E16" s="9" t="s">
        <v>13</v>
      </c>
      <c r="F16" s="9" t="s">
        <v>16</v>
      </c>
      <c r="G16" s="9" t="s">
        <v>17</v>
      </c>
      <c r="H16" s="9" t="s">
        <v>18</v>
      </c>
      <c r="I16" s="9" t="s">
        <v>19</v>
      </c>
      <c r="J16" s="9" t="s">
        <v>20</v>
      </c>
      <c r="K16" s="16" t="s">
        <v>21</v>
      </c>
    </row>
    <row r="17" spans="1:11" s="9" customFormat="1" ht="11.25" customHeight="1">
      <c r="A17" s="10" t="s">
        <v>52</v>
      </c>
      <c r="B17" s="11" t="s">
        <v>22</v>
      </c>
      <c r="C17" s="9" t="s">
        <v>23</v>
      </c>
      <c r="D17" s="9" t="s">
        <v>22</v>
      </c>
      <c r="E17" s="9" t="s">
        <v>24</v>
      </c>
      <c r="F17" s="9" t="s">
        <v>25</v>
      </c>
      <c r="G17" s="9" t="s">
        <v>26</v>
      </c>
      <c r="H17" s="9" t="s">
        <v>27</v>
      </c>
      <c r="I17" s="9" t="s">
        <v>28</v>
      </c>
      <c r="J17" s="9" t="s">
        <v>29</v>
      </c>
      <c r="K17" s="11" t="s">
        <v>22</v>
      </c>
    </row>
    <row r="18" spans="1:11" s="9" customFormat="1" ht="11.25" customHeight="1">
      <c r="A18" s="10" t="s">
        <v>51</v>
      </c>
      <c r="B18" s="11" t="s">
        <v>50</v>
      </c>
      <c r="C18" s="9" t="s">
        <v>50</v>
      </c>
      <c r="K18" s="16" t="s">
        <v>30</v>
      </c>
    </row>
    <row r="19" spans="1:11" s="9" customFormat="1" ht="11.25" customHeight="1">
      <c r="A19" s="10"/>
      <c r="B19" s="11"/>
      <c r="K19" s="16"/>
    </row>
    <row r="20" spans="1:11" s="9" customFormat="1" ht="11.25" customHeight="1">
      <c r="A20" s="22" t="s">
        <v>56</v>
      </c>
      <c r="B20" s="11"/>
      <c r="K20" s="16"/>
    </row>
    <row r="21" spans="1:11" s="9" customFormat="1" ht="11.25" customHeight="1">
      <c r="A21" s="10" t="s">
        <v>31</v>
      </c>
      <c r="B21" s="23" t="s">
        <v>32</v>
      </c>
      <c r="C21" s="24" t="s">
        <v>32</v>
      </c>
      <c r="D21" s="24" t="s">
        <v>33</v>
      </c>
      <c r="E21" s="24" t="s">
        <v>34</v>
      </c>
      <c r="F21" s="24" t="s">
        <v>35</v>
      </c>
      <c r="G21" s="24" t="s">
        <v>36</v>
      </c>
      <c r="H21" s="24" t="s">
        <v>37</v>
      </c>
      <c r="I21" s="24" t="s">
        <v>38</v>
      </c>
      <c r="J21" s="24" t="s">
        <v>39</v>
      </c>
      <c r="K21" s="25" t="s">
        <v>63</v>
      </c>
    </row>
    <row r="22" spans="1:11" s="9" customFormat="1" ht="11.25" customHeight="1">
      <c r="A22" s="10" t="s">
        <v>40</v>
      </c>
      <c r="B22" s="23" t="s">
        <v>41</v>
      </c>
      <c r="C22" s="24" t="s">
        <v>42</v>
      </c>
      <c r="D22" s="24" t="s">
        <v>43</v>
      </c>
      <c r="E22" s="24" t="s">
        <v>44</v>
      </c>
      <c r="F22" s="24" t="s">
        <v>45</v>
      </c>
      <c r="G22" s="24" t="s">
        <v>41</v>
      </c>
      <c r="H22" s="24" t="s">
        <v>46</v>
      </c>
      <c r="I22" s="24" t="s">
        <v>47</v>
      </c>
      <c r="J22" s="24" t="s">
        <v>48</v>
      </c>
      <c r="K22" s="25" t="s">
        <v>49</v>
      </c>
    </row>
    <row r="23" spans="1:11" s="9" customFormat="1" ht="11.25" customHeight="1">
      <c r="A23" s="10"/>
      <c r="B23" s="11"/>
      <c r="K23" s="16"/>
    </row>
    <row r="24" spans="1:11" s="19" customFormat="1" ht="11.25" customHeight="1">
      <c r="A24" s="34" t="s">
        <v>58</v>
      </c>
      <c r="B24" s="31">
        <v>2194.727</v>
      </c>
      <c r="C24" s="37">
        <v>629.174180423</v>
      </c>
      <c r="D24" s="37">
        <v>727.719168519</v>
      </c>
      <c r="E24" s="37">
        <v>830.516772894</v>
      </c>
      <c r="F24" s="37">
        <v>720.186908897</v>
      </c>
      <c r="G24" s="37">
        <v>694.8141376819999</v>
      </c>
      <c r="H24" s="37">
        <v>678.649624762</v>
      </c>
      <c r="I24" s="37">
        <v>632.045740887</v>
      </c>
      <c r="J24" s="37">
        <v>919.994843502</v>
      </c>
      <c r="K24" s="36">
        <v>10283.028</v>
      </c>
    </row>
    <row r="25" spans="1:11" s="19" customFormat="1" ht="11.25" customHeight="1">
      <c r="A25" s="34"/>
      <c r="B25" s="18"/>
      <c r="K25" s="20"/>
    </row>
    <row r="26" spans="1:11" s="19" customFormat="1" ht="11.25" customHeight="1">
      <c r="A26" s="35" t="s">
        <v>59</v>
      </c>
      <c r="B26" s="31">
        <f>SUM(C26:J26)</f>
        <v>87596.97419896288</v>
      </c>
      <c r="C26" s="32">
        <f>8768532851.5158/1000000</f>
        <v>8768.5328515158</v>
      </c>
      <c r="D26" s="32">
        <f>7442010090.231/1000000</f>
        <v>7442.010090231</v>
      </c>
      <c r="E26" s="32">
        <f>13769498812.6761/1000000</f>
        <v>13769.4988126761</v>
      </c>
      <c r="F26" s="32">
        <f>12635275108.8689/1000000</f>
        <v>12635.2751088689</v>
      </c>
      <c r="G26" s="32">
        <f>10147796822.6338/1000000</f>
        <v>10147.7968226338</v>
      </c>
      <c r="H26" s="32">
        <f>13483529121.2051/1000000</f>
        <v>13483.5291212051</v>
      </c>
      <c r="I26" s="32">
        <f>7308047655.8501/1000000</f>
        <v>7308.0476558500995</v>
      </c>
      <c r="J26" s="32">
        <f>14042283735.9821/1000000</f>
        <v>14042.283735982099</v>
      </c>
      <c r="K26" s="36">
        <v>504750</v>
      </c>
    </row>
    <row r="27" spans="1:11" s="9" customFormat="1" ht="11.25" customHeight="1" thickBot="1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7"/>
    </row>
    <row r="29" ht="11.25" customHeight="1">
      <c r="A29" s="26" t="s">
        <v>54</v>
      </c>
    </row>
    <row r="30" ht="11.25" customHeight="1">
      <c r="A30" s="26" t="s">
        <v>57</v>
      </c>
    </row>
    <row r="32" ht="11.25" customHeight="1">
      <c r="A32" s="30" t="s">
        <v>60</v>
      </c>
    </row>
    <row r="33" ht="11.25" customHeight="1">
      <c r="A33" s="30" t="s">
        <v>61</v>
      </c>
    </row>
    <row r="34" ht="11.25" customHeight="1">
      <c r="A34" s="26" t="s">
        <v>62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2001-06-13T09:33:13Z</cp:lastPrinted>
  <dcterms:created xsi:type="dcterms:W3CDTF">1999-05-18T07:50:52Z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