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9720" windowHeight="63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<sst xmlns="http://schemas.openxmlformats.org/spreadsheetml/2006/main" count="32" uniqueCount="32">
  <si>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Andalucía</t>
  </si>
  <si>
    <t>Aragón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</si>
  <si>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</si>
  <si>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</si>
  <si>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</si>
  <si>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</si>
  <si>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</si>
  <si>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</si>
  <si>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</si>
  <si>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 Comunidad de)</t>
  </si>
  <si>
    <t>Murcia ( Región de)</t>
  </si>
  <si>
    <t>Navarra (Com. Foral de)</t>
  </si>
  <si>
    <t>País Vasco</t>
  </si>
  <si>
    <t>Rioja ( La)</t>
  </si>
  <si>
    <t>Ceuta y Melilla</t>
  </si>
  <si>
    <t>España</t>
  </si>
  <si>
    <t>Total accidentes con víctimas</t>
  </si>
  <si>
    <t>Accidentes con víctimas mortales</t>
  </si>
  <si>
    <t>Canarias</t>
  </si>
  <si>
    <t>Anexo</t>
  </si>
  <si>
    <t>8. Transportes y comunicaciones</t>
  </si>
  <si>
    <t>8.1. Transporte por carretera</t>
  </si>
  <si>
    <t xml:space="preserve">                FUENTE: Ministerio del Interior. Dirección General de Tráfico (DGT)</t>
  </si>
  <si>
    <t>Parque de vehículos. Año 2001</t>
  </si>
  <si>
    <t>Vehículos matriculados. Año 2001</t>
  </si>
  <si>
    <t>Turismos matriculados. Año 2001</t>
  </si>
  <si>
    <r>
      <t>Motocicletas de más de 50 cm</t>
    </r>
    <r>
      <rPr>
        <b/>
        <vertAlign val="superscript"/>
        <sz val="8"/>
        <rFont val="Arial"/>
        <family val="2"/>
      </rPr>
      <t xml:space="preserve">3 </t>
    </r>
    <r>
      <rPr>
        <b/>
        <sz val="8"/>
        <rFont val="Arial"/>
        <family val="2"/>
      </rPr>
      <t>matriculadas. Año 2001</t>
    </r>
  </si>
  <si>
    <t>Accidentes con víctimas. Año 2000</t>
  </si>
  <si>
    <t>Baleares (Islas)</t>
  </si>
  <si>
    <t>Asturias (Principado de)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</si>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</sst>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1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;;\-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vertAlign val="superscript"/>
      <sz val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12" fillId="0" borderId="0" xfId="0" applyFont="1" applyAlignment="1">
      <alignment/>
    </xf>
    <xf numFmtId="1" fontId="7" fillId="0" borderId="0" xfId="0" applyNumberFormat="1" applyFont="1" applyAlignment="1">
      <alignment horizontal="left" vertical="center"/>
    </xf>
    <xf numFmtId="1" fontId="8" fillId="0" borderId="0" xfId="0" applyNumberFormat="1" applyFont="1" applyAlignment="1">
      <alignment horizontal="right" vertical="center"/>
    </xf>
    <xf numFmtId="1" fontId="9" fillId="0" borderId="0" xfId="0" applyNumberFormat="1" applyFont="1" applyAlignment="1">
      <alignment horizontal="right" vertical="center"/>
    </xf>
    <xf numFmtId="1" fontId="9" fillId="0" borderId="0" xfId="0" applyNumberFormat="1" applyFont="1" applyAlignment="1">
      <alignment horizontal="right" vertical="center"/>
    </xf>
    <xf numFmtId="0" fontId="2" fillId="0" borderId="0" xfId="0" applyFont="1" applyAlignment="1" quotePrefix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9_2_09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7.8515625" style="0" customWidth="1"/>
    <col min="2" max="2" width="11.7109375" style="0" customWidth="1"/>
    <col min="3" max="3" width="12.00390625" style="0" customWidth="1"/>
    <col min="4" max="4" width="12.140625" style="0" customWidth="1"/>
    <col min="5" max="5" width="13.421875" style="2" customWidth="1"/>
    <col min="6" max="6" width="1.7109375" style="0" customWidth="1"/>
    <col min="7" max="7" width="14.00390625" style="0" customWidth="1"/>
    <col min="8" max="8" width="14.00390625" style="18" customWidth="1"/>
  </cols>
  <sheetData>
    <row r="1" ht="18.75" customHeight="1">
      <c r="A1" s="31" t="s">
        <v>30</v>
      </c>
    </row>
    <row r="2" ht="15" customHeight="1">
      <c r="A2" s="32" t="s">
        <v>31</v>
      </c>
    </row>
    <row r="3" ht="10.5" customHeight="1">
      <c r="A3" s="33"/>
    </row>
    <row r="4" ht="10.5" customHeight="1">
      <c r="A4" s="33"/>
    </row>
    <row r="5" ht="10.5" customHeight="1">
      <c r="A5" s="33"/>
    </row>
    <row r="6" spans="1:8" s="24" customFormat="1" ht="12.75" customHeight="1">
      <c r="A6" s="23" t="s">
        <v>19</v>
      </c>
      <c r="E6" s="25"/>
      <c r="H6" s="26"/>
    </row>
    <row r="8" ht="14.25">
      <c r="A8" s="17" t="s">
        <v>20</v>
      </c>
    </row>
    <row r="9" ht="15">
      <c r="A9" s="12"/>
    </row>
    <row r="10" ht="15">
      <c r="A10" s="12" t="s">
        <v>21</v>
      </c>
    </row>
    <row r="11" spans="1:8" ht="13.5" thickBot="1">
      <c r="A11" s="13"/>
      <c r="B11" s="14"/>
      <c r="C11" s="15"/>
      <c r="D11" s="15"/>
      <c r="E11" s="16"/>
      <c r="F11" s="14"/>
      <c r="G11" s="14"/>
      <c r="H11" s="13"/>
    </row>
    <row r="12" spans="1:8" s="1" customFormat="1" ht="15" customHeight="1">
      <c r="A12" s="3"/>
      <c r="B12" s="29" t="s">
        <v>23</v>
      </c>
      <c r="C12" s="29" t="s">
        <v>24</v>
      </c>
      <c r="D12" s="29" t="s">
        <v>25</v>
      </c>
      <c r="E12" s="29" t="s">
        <v>26</v>
      </c>
      <c r="F12" s="3"/>
      <c r="G12" s="28" t="s">
        <v>27</v>
      </c>
      <c r="H12" s="28"/>
    </row>
    <row r="13" spans="1:8" s="5" customFormat="1" ht="36" customHeight="1" thickBot="1">
      <c r="A13" s="4"/>
      <c r="B13" s="30"/>
      <c r="C13" s="30"/>
      <c r="D13" s="30"/>
      <c r="E13" s="30"/>
      <c r="F13" s="4"/>
      <c r="G13" s="4" t="s">
        <v>17</v>
      </c>
      <c r="H13" s="19" t="s">
        <v>16</v>
      </c>
    </row>
    <row r="14" s="1" customFormat="1" ht="11.25">
      <c r="H14" s="6"/>
    </row>
    <row r="15" spans="1:8" s="6" customFormat="1" ht="11.25">
      <c r="A15" s="6" t="s">
        <v>0</v>
      </c>
      <c r="B15" s="7">
        <v>3827580</v>
      </c>
      <c r="C15" s="7">
        <v>278817</v>
      </c>
      <c r="D15" s="7">
        <v>219763</v>
      </c>
      <c r="E15" s="7">
        <v>9787</v>
      </c>
      <c r="F15" s="7"/>
      <c r="G15" s="7">
        <v>631</v>
      </c>
      <c r="H15" s="7">
        <v>13801</v>
      </c>
    </row>
    <row r="16" spans="1:8" s="1" customFormat="1" ht="11.25">
      <c r="A16" s="1" t="s">
        <v>1</v>
      </c>
      <c r="B16" s="8">
        <f>132125+436544+80070</f>
        <v>648739</v>
      </c>
      <c r="C16" s="8">
        <v>42163</v>
      </c>
      <c r="D16" s="8">
        <v>32271</v>
      </c>
      <c r="E16" s="8">
        <v>1180</v>
      </c>
      <c r="F16" s="9"/>
      <c r="G16" s="8">
        <v>210</v>
      </c>
      <c r="H16" s="7">
        <v>3322</v>
      </c>
    </row>
    <row r="17" spans="1:8" s="1" customFormat="1" ht="11.25">
      <c r="A17" s="27" t="s">
        <v>29</v>
      </c>
      <c r="B17" s="8">
        <v>522523</v>
      </c>
      <c r="C17" s="8">
        <v>34352</v>
      </c>
      <c r="D17" s="8">
        <v>28081</v>
      </c>
      <c r="E17" s="8">
        <v>827</v>
      </c>
      <c r="F17" s="9"/>
      <c r="G17" s="8">
        <v>113</v>
      </c>
      <c r="H17" s="7">
        <v>2645</v>
      </c>
    </row>
    <row r="18" spans="1:8" s="1" customFormat="1" ht="11.25">
      <c r="A18" s="27" t="s">
        <v>28</v>
      </c>
      <c r="B18" s="8">
        <v>738368</v>
      </c>
      <c r="C18" s="8">
        <v>75238</v>
      </c>
      <c r="D18" s="8">
        <v>65417</v>
      </c>
      <c r="E18" s="8">
        <v>2348</v>
      </c>
      <c r="F18" s="9"/>
      <c r="G18" s="8">
        <v>128</v>
      </c>
      <c r="H18" s="7">
        <v>3466</v>
      </c>
    </row>
    <row r="19" spans="1:8" s="1" customFormat="1" ht="11.25">
      <c r="A19" s="1" t="s">
        <v>18</v>
      </c>
      <c r="B19" s="8">
        <f>584980+589831</f>
        <v>1174811</v>
      </c>
      <c r="C19" s="8">
        <v>76652</v>
      </c>
      <c r="D19" s="8">
        <v>54705</v>
      </c>
      <c r="E19" s="8">
        <v>2241</v>
      </c>
      <c r="F19" s="9"/>
      <c r="G19" s="8">
        <v>168</v>
      </c>
      <c r="H19" s="7">
        <v>2659</v>
      </c>
    </row>
    <row r="20" spans="1:8" s="1" customFormat="1" ht="11.25">
      <c r="A20" s="1" t="s">
        <v>2</v>
      </c>
      <c r="B20" s="8">
        <v>288079</v>
      </c>
      <c r="C20" s="8">
        <v>21553</v>
      </c>
      <c r="D20" s="8">
        <v>17507</v>
      </c>
      <c r="E20" s="8">
        <v>583</v>
      </c>
      <c r="F20" s="9"/>
      <c r="G20" s="8">
        <v>47</v>
      </c>
      <c r="H20" s="7">
        <v>1000</v>
      </c>
    </row>
    <row r="21" spans="1:8" s="1" customFormat="1" ht="11.25">
      <c r="A21" s="1" t="s">
        <v>3</v>
      </c>
      <c r="B21" s="8">
        <f>266947+104526+174521+92013+190705+257747+90870+88373+53592</f>
        <v>1319294</v>
      </c>
      <c r="C21" s="8">
        <v>80148</v>
      </c>
      <c r="D21" s="8">
        <v>64017</v>
      </c>
      <c r="E21" s="1">
        <v>1773</v>
      </c>
      <c r="F21" s="9"/>
      <c r="G21" s="8">
        <v>421</v>
      </c>
      <c r="H21" s="7">
        <v>6655</v>
      </c>
    </row>
    <row r="22" spans="1:8" s="1" customFormat="1" ht="11.25">
      <c r="A22" s="1" t="s">
        <v>4</v>
      </c>
      <c r="B22" s="8">
        <f>239112+195234+115390+100432+304895</f>
        <v>955063</v>
      </c>
      <c r="C22" s="8">
        <v>55184</v>
      </c>
      <c r="D22" s="8">
        <v>40665</v>
      </c>
      <c r="E22" s="8">
        <v>1382</v>
      </c>
      <c r="F22" s="9"/>
      <c r="G22" s="8">
        <v>308</v>
      </c>
      <c r="H22" s="7">
        <v>4200</v>
      </c>
    </row>
    <row r="23" spans="1:8" s="1" customFormat="1" ht="11.25">
      <c r="A23" s="1" t="s">
        <v>5</v>
      </c>
      <c r="B23" s="8">
        <f>3008718+249382+452066+407620</f>
        <v>4117786</v>
      </c>
      <c r="C23" s="8">
        <v>318586</v>
      </c>
      <c r="D23" s="8">
        <v>248462</v>
      </c>
      <c r="E23" s="8">
        <v>19790</v>
      </c>
      <c r="F23" s="9"/>
      <c r="G23" s="8">
        <v>676</v>
      </c>
      <c r="H23" s="7">
        <v>23438</v>
      </c>
    </row>
    <row r="24" spans="1:8" s="1" customFormat="1" ht="11.25">
      <c r="A24" s="1" t="s">
        <v>6</v>
      </c>
      <c r="B24" s="8">
        <f>314061+953244+1364076</f>
        <v>2631381</v>
      </c>
      <c r="C24" s="8">
        <v>205094</v>
      </c>
      <c r="D24" s="8">
        <v>164010</v>
      </c>
      <c r="E24" s="8">
        <v>7733</v>
      </c>
      <c r="F24" s="9"/>
      <c r="G24" s="8">
        <v>400</v>
      </c>
      <c r="H24" s="7">
        <v>9985</v>
      </c>
    </row>
    <row r="25" spans="1:8" s="1" customFormat="1" ht="11.25">
      <c r="A25" s="1" t="s">
        <v>7</v>
      </c>
      <c r="B25" s="8">
        <f>324852+214352</f>
        <v>539204</v>
      </c>
      <c r="C25" s="8">
        <v>27211</v>
      </c>
      <c r="D25" s="8">
        <v>20877</v>
      </c>
      <c r="E25" s="8">
        <v>703</v>
      </c>
      <c r="F25" s="9"/>
      <c r="G25" s="8">
        <v>136</v>
      </c>
      <c r="H25" s="7">
        <v>1589</v>
      </c>
    </row>
    <row r="26" spans="1:8" s="1" customFormat="1" ht="11.25">
      <c r="A26" s="1" t="s">
        <v>8</v>
      </c>
      <c r="B26" s="8">
        <f>559929+198409+209169+521667</f>
        <v>1489174</v>
      </c>
      <c r="C26" s="8">
        <v>93739</v>
      </c>
      <c r="D26" s="8">
        <v>79142</v>
      </c>
      <c r="E26" s="8">
        <v>1970</v>
      </c>
      <c r="F26" s="9"/>
      <c r="G26" s="8">
        <v>384</v>
      </c>
      <c r="H26" s="7">
        <v>6191</v>
      </c>
    </row>
    <row r="27" spans="1:8" s="1" customFormat="1" ht="11.25">
      <c r="A27" s="1" t="s">
        <v>9</v>
      </c>
      <c r="B27" s="8">
        <v>3624214</v>
      </c>
      <c r="C27" s="8">
        <v>396829</v>
      </c>
      <c r="D27" s="8">
        <v>330462</v>
      </c>
      <c r="E27" s="8">
        <v>8070</v>
      </c>
      <c r="F27" s="9"/>
      <c r="G27" s="8">
        <v>296</v>
      </c>
      <c r="H27" s="7">
        <v>13314</v>
      </c>
    </row>
    <row r="28" spans="1:8" s="1" customFormat="1" ht="11.25">
      <c r="A28" s="1" t="s">
        <v>10</v>
      </c>
      <c r="B28" s="8">
        <v>707309</v>
      </c>
      <c r="C28" s="8">
        <v>51060</v>
      </c>
      <c r="D28" s="8">
        <v>39494</v>
      </c>
      <c r="E28" s="8">
        <v>1758</v>
      </c>
      <c r="F28" s="9"/>
      <c r="G28" s="8">
        <v>132</v>
      </c>
      <c r="H28" s="7">
        <v>2190</v>
      </c>
    </row>
    <row r="29" spans="1:8" s="1" customFormat="1" ht="11.25">
      <c r="A29" s="1" t="s">
        <v>11</v>
      </c>
      <c r="B29" s="8">
        <v>345346</v>
      </c>
      <c r="C29" s="8">
        <v>23414</v>
      </c>
      <c r="D29" s="8">
        <v>17727</v>
      </c>
      <c r="E29" s="8">
        <v>638</v>
      </c>
      <c r="F29" s="9"/>
      <c r="G29" s="8">
        <v>92</v>
      </c>
      <c r="H29" s="7">
        <v>517</v>
      </c>
    </row>
    <row r="30" spans="1:8" s="1" customFormat="1" ht="11.25">
      <c r="A30" s="1" t="s">
        <v>12</v>
      </c>
      <c r="B30" s="8">
        <f>169156+363726+550108</f>
        <v>1082990</v>
      </c>
      <c r="C30" s="8">
        <v>79822</v>
      </c>
      <c r="D30" s="8">
        <v>64331</v>
      </c>
      <c r="E30" s="8">
        <v>2530</v>
      </c>
      <c r="F30" s="9"/>
      <c r="G30" s="8">
        <v>182</v>
      </c>
      <c r="H30" s="7">
        <v>5786</v>
      </c>
    </row>
    <row r="31" spans="1:8" s="1" customFormat="1" ht="11.25">
      <c r="A31" s="1" t="s">
        <v>13</v>
      </c>
      <c r="B31" s="8">
        <v>149621</v>
      </c>
      <c r="C31" s="8">
        <v>9909</v>
      </c>
      <c r="D31" s="8">
        <v>7377</v>
      </c>
      <c r="E31" s="8">
        <v>278</v>
      </c>
      <c r="F31" s="9"/>
      <c r="G31" s="8">
        <v>44</v>
      </c>
      <c r="H31" s="7">
        <v>608</v>
      </c>
    </row>
    <row r="32" spans="1:8" s="1" customFormat="1" ht="11.25">
      <c r="A32" s="1" t="s">
        <v>14</v>
      </c>
      <c r="B32" s="8">
        <f>50320+38069</f>
        <v>88389</v>
      </c>
      <c r="C32" s="8">
        <v>6138</v>
      </c>
      <c r="D32" s="8">
        <v>4541</v>
      </c>
      <c r="E32" s="8">
        <v>605</v>
      </c>
      <c r="F32" s="9"/>
      <c r="G32" s="8">
        <v>4</v>
      </c>
      <c r="H32" s="7">
        <v>363</v>
      </c>
    </row>
    <row r="33" spans="1:8" s="6" customFormat="1" ht="11.25">
      <c r="A33" s="6" t="s">
        <v>15</v>
      </c>
      <c r="B33" s="7">
        <v>24249871</v>
      </c>
      <c r="C33" s="7">
        <v>1875909</v>
      </c>
      <c r="D33" s="7">
        <v>1498849</v>
      </c>
      <c r="E33" s="7">
        <v>64196</v>
      </c>
      <c r="F33" s="7"/>
      <c r="G33" s="7">
        <v>4372</v>
      </c>
      <c r="H33" s="7">
        <v>101729</v>
      </c>
    </row>
    <row r="34" spans="1:8" s="1" customFormat="1" ht="12" thickBot="1">
      <c r="A34" s="10"/>
      <c r="B34" s="10"/>
      <c r="C34" s="10"/>
      <c r="D34" s="10"/>
      <c r="E34" s="10"/>
      <c r="F34" s="10"/>
      <c r="G34" s="10"/>
      <c r="H34" s="20"/>
    </row>
    <row r="35" spans="1:8" s="1" customFormat="1" ht="11.25">
      <c r="A35" s="3"/>
      <c r="B35" s="3"/>
      <c r="C35" s="3"/>
      <c r="D35" s="3"/>
      <c r="E35" s="3"/>
      <c r="F35" s="3"/>
      <c r="G35" s="3"/>
      <c r="H35" s="21"/>
    </row>
    <row r="36" spans="1:8" s="11" customFormat="1" ht="9.75" customHeight="1">
      <c r="A36" s="11" t="s">
        <v>22</v>
      </c>
      <c r="H36" s="22"/>
    </row>
  </sheetData>
  <mergeCells count="5">
    <mergeCell ref="G12:H12"/>
    <mergeCell ref="B12:B13"/>
    <mergeCell ref="C12:C13"/>
    <mergeCell ref="D12:D13"/>
    <mergeCell ref="E12:E13"/>
  </mergeCells>
  <printOptions/>
  <pageMargins left="0.75" right="0.75" top="1" bottom="1" header="0" footer="0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2000-07-05T07:31:52Z</cp:lastPrinted>
  <dcterms:created xsi:type="dcterms:W3CDTF">1999-09-21T11:32:54Z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